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75" activeTab="0"/>
  </bookViews>
  <sheets>
    <sheet name="Tableau" sheetId="1" r:id="rId1"/>
  </sheets>
  <definedNames>
    <definedName name="ANNUITÉ1" localSheetId="0">'Tableau'!#REF!</definedName>
    <definedName name="ANNUITÉ1">#REF!</definedName>
    <definedName name="ANNUITÉ2" localSheetId="0">'Tableau'!#REF!</definedName>
    <definedName name="ANNUITÉ2">#REF!</definedName>
    <definedName name="ANNUITÉ3" localSheetId="0">'Tableau'!#REF!</definedName>
    <definedName name="ANNUITÉ3">#REF!</definedName>
    <definedName name="ANNUITÉ4" localSheetId="0">'Tableau'!#REF!</definedName>
    <definedName name="ANNUITÉ4">#REF!</definedName>
    <definedName name="DEPENSETOT" localSheetId="0">'Tableau'!$G$21</definedName>
    <definedName name="DEPENSETOT">#REF!</definedName>
    <definedName name="EMPRUNT1" localSheetId="0">'Tableau'!$E$9</definedName>
    <definedName name="EMPRUNT1">#REF!</definedName>
    <definedName name="EMPRUNT2" localSheetId="0">'Tableau'!$C$25</definedName>
    <definedName name="EMPRUNT2">#REF!</definedName>
    <definedName name="EMPRUNT3" localSheetId="0">'Tableau'!$D$25</definedName>
    <definedName name="EMPRUNT3">#REF!</definedName>
    <definedName name="EMPRUNT4" localSheetId="0">'Tableau'!$E$25</definedName>
    <definedName name="EMPRUNT4">#REF!</definedName>
    <definedName name="EMPRUNT5" localSheetId="0">'Tableau'!$F$25</definedName>
    <definedName name="EMPRUNT5">#REF!</definedName>
    <definedName name="EMPRUNTNTOT" localSheetId="0">'Tableau'!$G$23</definedName>
    <definedName name="EMPRUNTNTOT">#REF!</definedName>
    <definedName name="IMPRESSION" localSheetId="0">'Tableau'!$B$16:$K$73</definedName>
    <definedName name="IMPRESSION">#REF!</definedName>
    <definedName name="LIENSUB1_EMP" localSheetId="0">'Tableau'!$H$29</definedName>
    <definedName name="LIENSUB1_EMP">#REF!</definedName>
    <definedName name="LIENSUB2_EMP" localSheetId="0">'Tableau'!$I$29</definedName>
    <definedName name="LIENSUB2_EMP">#REF!</definedName>
    <definedName name="LIENSUB3_EMP" localSheetId="0">'Tableau'!$J$29</definedName>
    <definedName name="LIENSUB3_EMP">#REF!</definedName>
    <definedName name="LIENSUB4_EMP" localSheetId="0">'Tableau'!$K$29</definedName>
    <definedName name="LIENSUB4_EMP">#REF!</definedName>
    <definedName name="NO_CHIFFRE" localSheetId="0">'Tableau'!$P$16</definedName>
    <definedName name="NO_CHIFFRE">#REF!</definedName>
    <definedName name="PARTICIPATIONTOT" localSheetId="0">'Tableau'!#REF!</definedName>
    <definedName name="PARTICIPATIONTOT">#REF!</definedName>
    <definedName name="SUB_EMP1" localSheetId="0">'Tableau'!$AC$25</definedName>
    <definedName name="SUB_EMP1">#REF!</definedName>
    <definedName name="SUB_EMP2" localSheetId="0">'Tableau'!$AD$25</definedName>
    <definedName name="SUB_EMP2">#REF!</definedName>
    <definedName name="SUB_EMP3" localSheetId="0">'Tableau'!$AE$25</definedName>
    <definedName name="SUB_EMP3">#REF!</definedName>
    <definedName name="SUB_EMP4" localSheetId="0">'Tableau'!$AF$25</definedName>
    <definedName name="SUB_EMP4">#REF!</definedName>
    <definedName name="SUBVENTION2" localSheetId="0">'Tableau'!$I$26</definedName>
    <definedName name="SUBVENTION2">#REF!</definedName>
    <definedName name="SUBVENTION3" localSheetId="0">'Tableau'!$J$26</definedName>
    <definedName name="SUBVENTION3">#REF!</definedName>
    <definedName name="SUBVENTION4" localSheetId="0">'Tableau'!$K$26</definedName>
    <definedName name="SUBVENTION4">#REF!</definedName>
    <definedName name="sylvie">#REF!</definedName>
    <definedName name="sylvie1">#REF!</definedName>
    <definedName name="sylvie10">#REF!</definedName>
    <definedName name="sylvie11">#REF!</definedName>
    <definedName name="sylvie2">#REF!</definedName>
    <definedName name="sylvie3">#REF!</definedName>
    <definedName name="sylvie5">#REF!</definedName>
    <definedName name="sylvie6">#REF!</definedName>
    <definedName name="sylvie7">#REF!</definedName>
    <definedName name="sylvie8">#REF!</definedName>
    <definedName name="sylvie9">#REF!</definedName>
    <definedName name="TAUX" localSheetId="0">'Tableau'!$E$12</definedName>
    <definedName name="TAUX">#REF!</definedName>
    <definedName name="TERME1" localSheetId="0">'Tableau'!$C$12</definedName>
    <definedName name="TERME1">#REF!</definedName>
    <definedName name="TERME2" localSheetId="0">'Tableau'!$C$26</definedName>
    <definedName name="TERME2">#REF!</definedName>
    <definedName name="TERME3" localSheetId="0">'Tableau'!$D$26</definedName>
    <definedName name="TERME3">#REF!</definedName>
    <definedName name="TERME4" localSheetId="0">'Tableau'!$E$26</definedName>
    <definedName name="TERME4">#REF!</definedName>
    <definedName name="TERME5" localSheetId="0">'Tableau'!$F$26</definedName>
    <definedName name="TERME5">#REF!</definedName>
    <definedName name="TERMESUB1" localSheetId="0">'Tableau'!$F$26</definedName>
    <definedName name="TERMESUB1">#REF!</definedName>
    <definedName name="TERMESUB2" localSheetId="0">'Tableau'!$I$27</definedName>
    <definedName name="TERMESUB2">#REF!</definedName>
    <definedName name="TERMESUB3" localSheetId="0">'Tableau'!$J$27</definedName>
    <definedName name="TERMESUB3">#REF!</definedName>
    <definedName name="TERMESUB4" localSheetId="0">'Tableau'!$K$27</definedName>
    <definedName name="TERMESUB4">#REF!</definedName>
    <definedName name="TYPESUB1" localSheetId="0">'Tableau'!#REF!</definedName>
    <definedName name="TYPESUB1">#REF!</definedName>
    <definedName name="TYPESUB2" localSheetId="0">'Tableau'!#REF!</definedName>
    <definedName name="TYPESUB2">#REF!</definedName>
    <definedName name="TYPESUB3" localSheetId="0">'Tableau'!#REF!</definedName>
    <definedName name="TYPESUB3">#REF!</definedName>
    <definedName name="TYPESUB4" localSheetId="0">'Tableau'!#REF!</definedName>
    <definedName name="TYPESUB4">#REF!</definedName>
    <definedName name="_xlnm.Print_Area" localSheetId="0">'Tableau'!$1:$76</definedName>
  </definedNames>
  <calcPr fullCalcOnLoad="1"/>
</workbook>
</file>

<file path=xl/comments1.xml><?xml version="1.0" encoding="utf-8"?>
<comments xmlns="http://schemas.openxmlformats.org/spreadsheetml/2006/main">
  <authors>
    <author>MAMR</author>
  </authors>
  <commentList>
    <comment ref="C12" authorId="0">
      <text>
        <r>
          <rPr>
            <b/>
            <sz val="8"/>
            <rFont val="Tahoma"/>
            <family val="0"/>
          </rPr>
          <t>MAMR:</t>
        </r>
        <r>
          <rPr>
            <sz val="8"/>
            <rFont val="Tahoma"/>
            <family val="0"/>
          </rPr>
          <t xml:space="preserve">
Données numériques </t>
        </r>
      </text>
    </comment>
  </commentList>
</comments>
</file>

<file path=xl/sharedStrings.xml><?xml version="1.0" encoding="utf-8"?>
<sst xmlns="http://schemas.openxmlformats.org/spreadsheetml/2006/main" count="70" uniqueCount="40">
  <si>
    <t xml:space="preserve"> </t>
  </si>
  <si>
    <t>NO_CHIFFRE</t>
  </si>
  <si>
    <t>*** -2 CENTAINE</t>
  </si>
  <si>
    <t>*** -3 MILLIER</t>
  </si>
  <si>
    <t>ANNUITÉ-EMPRUNT</t>
  </si>
  <si>
    <t>TOTAL</t>
  </si>
  <si>
    <t>TOTAL DES SUBVENTIONS VS EMPRUNT</t>
  </si>
  <si>
    <t>EMPRUNT-TOTAL</t>
  </si>
  <si>
    <t>EMPRUNT #1</t>
  </si>
  <si>
    <t>EMPRUNT #2</t>
  </si>
  <si>
    <t>EMPRUNT #3</t>
  </si>
  <si>
    <t>EMPRUNT #4</t>
  </si>
  <si>
    <t>SOLDE</t>
  </si>
  <si>
    <t>CAPITAL</t>
  </si>
  <si>
    <t>INTÉRÊT</t>
  </si>
  <si>
    <t>Montant</t>
  </si>
  <si>
    <t>Taux</t>
  </si>
  <si>
    <t>EMPRUNT #5</t>
  </si>
  <si>
    <t>Terne</t>
  </si>
  <si>
    <t>Règlement</t>
  </si>
  <si>
    <t>no 2</t>
  </si>
  <si>
    <t>no 3</t>
  </si>
  <si>
    <t>no 4</t>
  </si>
  <si>
    <t>no 5</t>
  </si>
  <si>
    <t>TABLEAU DE REMBOURSEMENT</t>
  </si>
  <si>
    <t>Numéro de règlement</t>
  </si>
  <si>
    <t>Période d'amortissement</t>
  </si>
  <si>
    <t xml:space="preserve">        Le module de simulation vous est fourni à titre indicatif. </t>
  </si>
  <si>
    <t>N.B. Les montants dans la colonne capital sont arrondis à la centaine près.</t>
  </si>
  <si>
    <t xml:space="preserve">           MODULE DE CALCUL</t>
  </si>
  <si>
    <t>Amortissement</t>
  </si>
  <si>
    <t>Année</t>
  </si>
  <si>
    <t>Capital</t>
  </si>
  <si>
    <t>Intérêts</t>
  </si>
  <si>
    <t>Total</t>
  </si>
  <si>
    <t>Totaux</t>
  </si>
  <si>
    <t>Veuillez entrer les renseignements suivants :</t>
  </si>
  <si>
    <t>Solde</t>
  </si>
  <si>
    <t xml:space="preserve">      RÈGLEMENT D'EMPRUNT </t>
  </si>
  <si>
    <t>SFM- 2006-12-14</t>
  </si>
</sst>
</file>

<file path=xl/styles.xml><?xml version="1.0" encoding="utf-8"?>
<styleSheet xmlns="http://schemas.openxmlformats.org/spreadsheetml/2006/main">
  <numFmts count="45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#.##&quot; $&quot;;[Red]\-#,###.##&quot; $&quot;"/>
    <numFmt numFmtId="185" formatCode="#,###.##"/>
    <numFmt numFmtId="186" formatCode="0.000%"/>
    <numFmt numFmtId="187" formatCode="#,###&quot; $&quot;;[Red]\-#,###&quot; $&quot;"/>
    <numFmt numFmtId="188" formatCode="#,###.##&quot; $&quot;;[Red]\-#,###.##"/>
    <numFmt numFmtId="189" formatCode="#,###"/>
    <numFmt numFmtId="190" formatCode="#,##0.0\ &quot;$&quot;;[Red]\-#,##0.0\ &quot;$&quot;"/>
    <numFmt numFmtId="191" formatCode="#,##0.0;[Red]\-#,##0.0"/>
    <numFmt numFmtId="192" formatCode="#,##0.0"/>
    <numFmt numFmtId="193" formatCode="#,##0.000"/>
    <numFmt numFmtId="194" formatCode="#,##0.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&quot;Vrai&quot;;&quot;Vrai&quot;;&quot;Faux&quot;"/>
    <numFmt numFmtId="200" formatCode="&quot;Actif&quot;;&quot;Actif&quot;;&quot;Inactif&quot;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Helvetica"/>
      <family val="0"/>
    </font>
    <font>
      <sz val="10"/>
      <name val="Helvetica"/>
      <family val="0"/>
    </font>
    <font>
      <b/>
      <sz val="12"/>
      <name val="Helvetica"/>
      <family val="0"/>
    </font>
    <font>
      <u val="single"/>
      <sz val="10"/>
      <name val="Helvetica"/>
      <family val="0"/>
    </font>
    <font>
      <sz val="8"/>
      <name val="MS Sans Serif"/>
      <family val="0"/>
    </font>
    <font>
      <b/>
      <sz val="11"/>
      <name val="Helvetica"/>
      <family val="0"/>
    </font>
    <font>
      <sz val="11"/>
      <name val="Helvetica"/>
      <family val="0"/>
    </font>
    <font>
      <b/>
      <sz val="13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u val="single"/>
      <sz val="9"/>
      <name val="Helvetica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Helvetic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1" fontId="0" fillId="0" borderId="0" xfId="0" applyAlignment="1">
      <alignment/>
    </xf>
    <xf numFmtId="1" fontId="4" fillId="0" borderId="0" xfId="0" applyFont="1" applyBorder="1" applyAlignment="1">
      <alignment/>
    </xf>
    <xf numFmtId="1" fontId="5" fillId="0" borderId="0" xfId="0" applyFont="1" applyAlignment="1">
      <alignment/>
    </xf>
    <xf numFmtId="1" fontId="4" fillId="0" borderId="0" xfId="0" applyFont="1" applyAlignment="1">
      <alignment/>
    </xf>
    <xf numFmtId="1" fontId="5" fillId="0" borderId="1" xfId="0" applyFont="1" applyBorder="1" applyAlignment="1">
      <alignment horizontal="right"/>
    </xf>
    <xf numFmtId="1" fontId="5" fillId="0" borderId="2" xfId="0" applyFont="1" applyBorder="1" applyAlignment="1">
      <alignment horizontal="right"/>
    </xf>
    <xf numFmtId="1" fontId="5" fillId="0" borderId="3" xfId="0" applyFont="1" applyBorder="1" applyAlignment="1" applyProtection="1">
      <alignment/>
      <protection locked="0"/>
    </xf>
    <xf numFmtId="1" fontId="5" fillId="0" borderId="0" xfId="0" applyFont="1" applyFill="1" applyBorder="1" applyAlignment="1">
      <alignment/>
    </xf>
    <xf numFmtId="1" fontId="5" fillId="0" borderId="0" xfId="0" applyFont="1" applyBorder="1" applyAlignment="1">
      <alignment/>
    </xf>
    <xf numFmtId="186" fontId="5" fillId="0" borderId="0" xfId="19" applyNumberFormat="1" applyFont="1" applyAlignment="1">
      <alignment/>
    </xf>
    <xf numFmtId="1" fontId="4" fillId="0" borderId="0" xfId="0" applyFont="1" applyBorder="1" applyAlignment="1">
      <alignment horizontal="right"/>
    </xf>
    <xf numFmtId="1" fontId="4" fillId="0" borderId="0" xfId="0" applyFont="1" applyBorder="1" applyAlignment="1">
      <alignment horizontal="left"/>
    </xf>
    <xf numFmtId="1" fontId="5" fillId="0" borderId="0" xfId="0" applyFont="1" applyBorder="1" applyAlignment="1">
      <alignment horizontal="right"/>
    </xf>
    <xf numFmtId="1" fontId="5" fillId="0" borderId="0" xfId="0" applyFont="1" applyBorder="1" applyAlignment="1">
      <alignment horizontal="center"/>
    </xf>
    <xf numFmtId="1" fontId="5" fillId="0" borderId="1" xfId="0" applyFont="1" applyBorder="1" applyAlignment="1">
      <alignment horizontal="centerContinuous"/>
    </xf>
    <xf numFmtId="1" fontId="5" fillId="0" borderId="4" xfId="0" applyFont="1" applyBorder="1" applyAlignment="1">
      <alignment horizontal="centerContinuous"/>
    </xf>
    <xf numFmtId="1" fontId="5" fillId="0" borderId="4" xfId="0" applyFont="1" applyBorder="1" applyAlignment="1">
      <alignment horizontal="centerContinuous" vertical="top"/>
    </xf>
    <xf numFmtId="1" fontId="5" fillId="0" borderId="2" xfId="0" applyFont="1" applyBorder="1" applyAlignment="1">
      <alignment horizontal="centerContinuous" vertical="top"/>
    </xf>
    <xf numFmtId="1" fontId="5" fillId="0" borderId="3" xfId="0" applyFont="1" applyBorder="1" applyAlignment="1">
      <alignment horizontal="center" vertical="top"/>
    </xf>
    <xf numFmtId="1" fontId="5" fillId="0" borderId="0" xfId="0" applyFont="1" applyAlignment="1">
      <alignment horizontal="center" vertical="top"/>
    </xf>
    <xf numFmtId="1" fontId="4" fillId="0" borderId="0" xfId="0" applyFont="1" applyAlignment="1">
      <alignment horizontal="center"/>
    </xf>
    <xf numFmtId="1" fontId="5" fillId="0" borderId="0" xfId="0" applyFont="1" applyAlignment="1" quotePrefix="1">
      <alignment horizontal="right"/>
    </xf>
    <xf numFmtId="1" fontId="5" fillId="0" borderId="3" xfId="0" applyFont="1" applyBorder="1" applyAlignment="1">
      <alignment/>
    </xf>
    <xf numFmtId="187" fontId="5" fillId="0" borderId="0" xfId="18" applyNumberFormat="1" applyFont="1" applyAlignment="1">
      <alignment/>
    </xf>
    <xf numFmtId="189" fontId="5" fillId="0" borderId="0" xfId="0" applyNumberFormat="1" applyFont="1" applyAlignment="1">
      <alignment/>
    </xf>
    <xf numFmtId="175" fontId="5" fillId="0" borderId="0" xfId="17" applyFont="1" applyAlignment="1">
      <alignment/>
    </xf>
    <xf numFmtId="189" fontId="5" fillId="0" borderId="0" xfId="0" applyNumberFormat="1" applyFont="1" applyBorder="1" applyAlignment="1">
      <alignment/>
    </xf>
    <xf numFmtId="1" fontId="5" fillId="0" borderId="0" xfId="0" applyFont="1" applyBorder="1" applyAlignment="1">
      <alignment horizontal="center" vertical="top"/>
    </xf>
    <xf numFmtId="185" fontId="5" fillId="0" borderId="5" xfId="0" applyNumberFormat="1" applyFont="1" applyBorder="1" applyAlignment="1">
      <alignment horizontal="right"/>
    </xf>
    <xf numFmtId="173" fontId="5" fillId="0" borderId="0" xfId="18" applyFont="1" applyBorder="1" applyAlignment="1">
      <alignment/>
    </xf>
    <xf numFmtId="1" fontId="5" fillId="0" borderId="6" xfId="0" applyFont="1" applyBorder="1" applyAlignment="1">
      <alignment horizontal="center"/>
    </xf>
    <xf numFmtId="185" fontId="5" fillId="0" borderId="2" xfId="0" applyNumberFormat="1" applyFont="1" applyBorder="1" applyAlignment="1">
      <alignment horizontal="right"/>
    </xf>
    <xf numFmtId="3" fontId="5" fillId="0" borderId="6" xfId="18" applyNumberFormat="1" applyFont="1" applyBorder="1" applyAlignment="1">
      <alignment/>
    </xf>
    <xf numFmtId="3" fontId="5" fillId="0" borderId="3" xfId="18" applyNumberFormat="1" applyFont="1" applyBorder="1" applyAlignment="1">
      <alignment/>
    </xf>
    <xf numFmtId="3" fontId="5" fillId="0" borderId="7" xfId="18" applyNumberFormat="1" applyFont="1" applyBorder="1" applyAlignment="1">
      <alignment/>
    </xf>
    <xf numFmtId="1" fontId="4" fillId="1" borderId="8" xfId="0" applyFont="1" applyFill="1" applyBorder="1" applyAlignment="1">
      <alignment horizontal="center"/>
    </xf>
    <xf numFmtId="185" fontId="5" fillId="0" borderId="8" xfId="0" applyNumberFormat="1" applyFont="1" applyBorder="1" applyAlignment="1">
      <alignment/>
    </xf>
    <xf numFmtId="1" fontId="5" fillId="0" borderId="8" xfId="0" applyFont="1" applyBorder="1" applyAlignment="1">
      <alignment/>
    </xf>
    <xf numFmtId="1" fontId="5" fillId="0" borderId="8" xfId="0" applyFont="1" applyBorder="1" applyAlignment="1">
      <alignment horizontal="center"/>
    </xf>
    <xf numFmtId="1" fontId="7" fillId="0" borderId="0" xfId="0" applyFont="1" applyAlignment="1">
      <alignment/>
    </xf>
    <xf numFmtId="1" fontId="5" fillId="0" borderId="9" xfId="0" applyFont="1" applyBorder="1" applyAlignment="1">
      <alignment/>
    </xf>
    <xf numFmtId="1" fontId="6" fillId="0" borderId="0" xfId="0" applyFont="1" applyAlignment="1">
      <alignment horizontal="center"/>
    </xf>
    <xf numFmtId="1" fontId="7" fillId="0" borderId="0" xfId="0" applyFont="1" applyBorder="1" applyAlignment="1">
      <alignment/>
    </xf>
    <xf numFmtId="1" fontId="6" fillId="0" borderId="0" xfId="0" applyFont="1" applyBorder="1" applyAlignment="1">
      <alignment horizontal="centerContinuous"/>
    </xf>
    <xf numFmtId="1" fontId="10" fillId="0" borderId="0" xfId="0" applyFont="1" applyFill="1" applyBorder="1" applyAlignment="1" applyProtection="1">
      <alignment/>
      <protection/>
    </xf>
    <xf numFmtId="1" fontId="10" fillId="0" borderId="0" xfId="0" applyFont="1" applyFill="1" applyBorder="1" applyAlignment="1">
      <alignment/>
    </xf>
    <xf numFmtId="1" fontId="10" fillId="0" borderId="0" xfId="0" applyFont="1" applyAlignment="1">
      <alignment/>
    </xf>
    <xf numFmtId="1" fontId="10" fillId="0" borderId="10" xfId="0" applyFont="1" applyBorder="1" applyAlignment="1">
      <alignment horizontal="centerContinuous"/>
    </xf>
    <xf numFmtId="1" fontId="10" fillId="0" borderId="11" xfId="0" applyFont="1" applyBorder="1" applyAlignment="1">
      <alignment horizontal="centerContinuous" vertical="top"/>
    </xf>
    <xf numFmtId="1" fontId="10" fillId="0" borderId="12" xfId="0" applyFont="1" applyBorder="1" applyAlignment="1">
      <alignment horizontal="centerContinuous"/>
    </xf>
    <xf numFmtId="1" fontId="10" fillId="0" borderId="13" xfId="0" applyFont="1" applyBorder="1" applyAlignment="1">
      <alignment horizontal="centerContinuous"/>
    </xf>
    <xf numFmtId="1" fontId="10" fillId="0" borderId="0" xfId="0" applyFont="1" applyBorder="1" applyAlignment="1">
      <alignment/>
    </xf>
    <xf numFmtId="1" fontId="10" fillId="0" borderId="9" xfId="0" applyFont="1" applyBorder="1" applyAlignment="1">
      <alignment/>
    </xf>
    <xf numFmtId="1" fontId="10" fillId="0" borderId="0" xfId="0" applyFont="1" applyBorder="1" applyAlignment="1">
      <alignment horizontal="center" vertical="top"/>
    </xf>
    <xf numFmtId="1" fontId="10" fillId="0" borderId="0" xfId="0" applyFont="1" applyFill="1" applyBorder="1" applyAlignment="1">
      <alignment horizontal="centerContinuous"/>
    </xf>
    <xf numFmtId="1" fontId="10" fillId="0" borderId="14" xfId="0" applyFont="1" applyBorder="1" applyAlignment="1">
      <alignment horizontal="center" vertical="top"/>
    </xf>
    <xf numFmtId="1" fontId="10" fillId="0" borderId="1" xfId="0" applyFont="1" applyBorder="1" applyAlignment="1">
      <alignment horizontal="centerContinuous"/>
    </xf>
    <xf numFmtId="1" fontId="10" fillId="0" borderId="7" xfId="0" applyFont="1" applyBorder="1" applyAlignment="1">
      <alignment horizontal="centerContinuous"/>
    </xf>
    <xf numFmtId="1" fontId="10" fillId="0" borderId="0" xfId="0" applyFont="1" applyBorder="1" applyAlignment="1">
      <alignment horizontal="centerContinuous"/>
    </xf>
    <xf numFmtId="1" fontId="10" fillId="0" borderId="0" xfId="0" applyFont="1" applyAlignment="1">
      <alignment horizontal="center" vertical="top"/>
    </xf>
    <xf numFmtId="1" fontId="10" fillId="0" borderId="3" xfId="0" applyFont="1" applyBorder="1" applyAlignment="1">
      <alignment horizontal="center" vertical="top"/>
    </xf>
    <xf numFmtId="185" fontId="10" fillId="0" borderId="5" xfId="0" applyNumberFormat="1" applyFont="1" applyBorder="1" applyAlignment="1">
      <alignment horizontal="right"/>
    </xf>
    <xf numFmtId="1" fontId="10" fillId="0" borderId="6" xfId="0" applyFont="1" applyBorder="1" applyAlignment="1">
      <alignment horizontal="center" vertical="top"/>
    </xf>
    <xf numFmtId="181" fontId="10" fillId="0" borderId="7" xfId="16" applyFont="1" applyBorder="1" applyAlignment="1">
      <alignment/>
    </xf>
    <xf numFmtId="1" fontId="6" fillId="0" borderId="0" xfId="0" applyFont="1" applyAlignment="1">
      <alignment/>
    </xf>
    <xf numFmtId="1" fontId="12" fillId="0" borderId="0" xfId="0" applyFont="1" applyAlignment="1">
      <alignment/>
    </xf>
    <xf numFmtId="1" fontId="12" fillId="0" borderId="0" xfId="0" applyFont="1" applyFill="1" applyAlignment="1">
      <alignment/>
    </xf>
    <xf numFmtId="49" fontId="13" fillId="2" borderId="3" xfId="15" applyNumberFormat="1" applyFont="1" applyFill="1" applyBorder="1" applyAlignment="1" applyProtection="1">
      <alignment horizontal="center"/>
      <protection locked="0"/>
    </xf>
    <xf numFmtId="187" fontId="13" fillId="2" borderId="3" xfId="18" applyNumberFormat="1" applyFont="1" applyFill="1" applyBorder="1" applyAlignment="1" applyProtection="1">
      <alignment/>
      <protection locked="0"/>
    </xf>
    <xf numFmtId="1" fontId="14" fillId="0" borderId="0" xfId="0" applyFont="1" applyAlignment="1">
      <alignment/>
    </xf>
    <xf numFmtId="1" fontId="14" fillId="0" borderId="15" xfId="0" applyFont="1" applyBorder="1" applyAlignment="1">
      <alignment/>
    </xf>
    <xf numFmtId="1" fontId="14" fillId="0" borderId="16" xfId="0" applyFont="1" applyBorder="1" applyAlignment="1">
      <alignment/>
    </xf>
    <xf numFmtId="1" fontId="14" fillId="0" borderId="17" xfId="0" applyFont="1" applyBorder="1" applyAlignment="1">
      <alignment/>
    </xf>
    <xf numFmtId="1" fontId="13" fillId="0" borderId="0" xfId="0" applyFont="1" applyBorder="1" applyAlignment="1">
      <alignment horizontal="center"/>
    </xf>
    <xf numFmtId="1" fontId="13" fillId="0" borderId="18" xfId="0" applyFont="1" applyBorder="1" applyAlignment="1">
      <alignment horizontal="center"/>
    </xf>
    <xf numFmtId="1" fontId="12" fillId="0" borderId="9" xfId="0" applyFont="1" applyBorder="1" applyAlignment="1">
      <alignment/>
    </xf>
    <xf numFmtId="1" fontId="12" fillId="0" borderId="0" xfId="0" applyFont="1" applyBorder="1" applyAlignment="1">
      <alignment/>
    </xf>
    <xf numFmtId="1" fontId="12" fillId="0" borderId="18" xfId="0" applyFont="1" applyBorder="1" applyAlignment="1">
      <alignment/>
    </xf>
    <xf numFmtId="1" fontId="13" fillId="0" borderId="19" xfId="0" applyFont="1" applyBorder="1" applyAlignment="1">
      <alignment horizontal="center"/>
    </xf>
    <xf numFmtId="1" fontId="12" fillId="0" borderId="19" xfId="0" applyFont="1" applyBorder="1" applyAlignment="1">
      <alignment/>
    </xf>
    <xf numFmtId="1" fontId="12" fillId="0" borderId="20" xfId="0" applyFont="1" applyBorder="1" applyAlignment="1">
      <alignment/>
    </xf>
    <xf numFmtId="1" fontId="12" fillId="0" borderId="15" xfId="0" applyFont="1" applyBorder="1" applyAlignment="1">
      <alignment horizontal="right"/>
    </xf>
    <xf numFmtId="173" fontId="13" fillId="2" borderId="16" xfId="17" applyNumberFormat="1" applyFont="1" applyFill="1" applyBorder="1" applyAlignment="1" applyProtection="1">
      <alignment horizontal="center"/>
      <protection locked="0"/>
    </xf>
    <xf numFmtId="173" fontId="13" fillId="2" borderId="17" xfId="17" applyNumberFormat="1" applyFont="1" applyFill="1" applyBorder="1" applyAlignment="1" applyProtection="1">
      <alignment horizontal="center"/>
      <protection locked="0"/>
    </xf>
    <xf numFmtId="1" fontId="12" fillId="0" borderId="1" xfId="0" applyFont="1" applyBorder="1" applyAlignment="1">
      <alignment horizontal="right"/>
    </xf>
    <xf numFmtId="1" fontId="13" fillId="2" borderId="3" xfId="0" applyFont="1" applyFill="1" applyBorder="1" applyAlignment="1" applyProtection="1">
      <alignment horizontal="center"/>
      <protection locked="0"/>
    </xf>
    <xf numFmtId="1" fontId="13" fillId="2" borderId="2" xfId="0" applyFont="1" applyFill="1" applyBorder="1" applyAlignment="1" applyProtection="1">
      <alignment horizontal="center"/>
      <protection locked="0"/>
    </xf>
    <xf numFmtId="1" fontId="12" fillId="0" borderId="0" xfId="0" applyFont="1" applyAlignment="1">
      <alignment horizontal="center" vertical="top"/>
    </xf>
    <xf numFmtId="1" fontId="12" fillId="0" borderId="3" xfId="0" applyFont="1" applyBorder="1" applyAlignment="1">
      <alignment horizontal="center"/>
    </xf>
    <xf numFmtId="181" fontId="12" fillId="0" borderId="3" xfId="15" applyNumberFormat="1" applyFont="1" applyBorder="1" applyAlignment="1">
      <alignment horizontal="right" vertical="top"/>
    </xf>
    <xf numFmtId="189" fontId="12" fillId="0" borderId="0" xfId="0" applyNumberFormat="1" applyFont="1" applyBorder="1" applyAlignment="1">
      <alignment/>
    </xf>
    <xf numFmtId="189" fontId="12" fillId="0" borderId="19" xfId="18" applyNumberFormat="1" applyFont="1" applyBorder="1" applyAlignment="1">
      <alignment/>
    </xf>
    <xf numFmtId="189" fontId="12" fillId="0" borderId="19" xfId="18" applyNumberFormat="1" applyFont="1" applyBorder="1" applyAlignment="1">
      <alignment horizontal="right"/>
    </xf>
    <xf numFmtId="1" fontId="13" fillId="0" borderId="3" xfId="0" applyFont="1" applyBorder="1" applyAlignment="1">
      <alignment horizontal="center"/>
    </xf>
    <xf numFmtId="189" fontId="12" fillId="0" borderId="3" xfId="18" applyNumberFormat="1" applyFont="1" applyBorder="1" applyAlignment="1">
      <alignment/>
    </xf>
    <xf numFmtId="1" fontId="13" fillId="0" borderId="0" xfId="0" applyFont="1" applyAlignment="1">
      <alignment horizontal="center"/>
    </xf>
    <xf numFmtId="1" fontId="13" fillId="0" borderId="9" xfId="0" applyFont="1" applyBorder="1" applyAlignment="1">
      <alignment horizontal="center"/>
    </xf>
    <xf numFmtId="1" fontId="11" fillId="0" borderId="0" xfId="0" applyFont="1" applyAlignment="1">
      <alignment horizontal="left"/>
    </xf>
    <xf numFmtId="1" fontId="13" fillId="0" borderId="0" xfId="0" applyFont="1" applyAlignment="1">
      <alignment horizontal="right"/>
    </xf>
    <xf numFmtId="1" fontId="9" fillId="0" borderId="0" xfId="0" applyFont="1" applyAlignment="1">
      <alignment horizontal="left"/>
    </xf>
    <xf numFmtId="1" fontId="13" fillId="0" borderId="0" xfId="0" applyFont="1" applyAlignment="1">
      <alignment/>
    </xf>
    <xf numFmtId="1" fontId="4" fillId="0" borderId="0" xfId="0" applyFont="1" applyAlignment="1">
      <alignment/>
    </xf>
    <xf numFmtId="1" fontId="13" fillId="0" borderId="3" xfId="0" applyFont="1" applyBorder="1" applyAlignment="1">
      <alignment horizontal="center" vertical="top"/>
    </xf>
    <xf numFmtId="186" fontId="13" fillId="3" borderId="3" xfId="19" applyNumberFormat="1" applyFont="1" applyFill="1" applyBorder="1" applyAlignment="1" applyProtection="1">
      <alignment/>
      <protection locked="0"/>
    </xf>
    <xf numFmtId="1" fontId="13" fillId="2" borderId="3" xfId="0" applyNumberFormat="1" applyFont="1" applyFill="1" applyBorder="1" applyAlignment="1" applyProtection="1">
      <alignment horizontal="center"/>
      <protection locked="0"/>
    </xf>
    <xf numFmtId="1" fontId="12" fillId="0" borderId="3" xfId="0" applyFont="1" applyBorder="1" applyAlignment="1">
      <alignment vertical="top"/>
    </xf>
    <xf numFmtId="1" fontId="4" fillId="0" borderId="3" xfId="0" applyFont="1" applyBorder="1" applyAlignment="1">
      <alignment horizontal="centerContinuous"/>
    </xf>
    <xf numFmtId="1" fontId="9" fillId="0" borderId="0" xfId="0" applyFont="1" applyAlignment="1">
      <alignment/>
    </xf>
    <xf numFmtId="1" fontId="17" fillId="0" borderId="0" xfId="0" applyFont="1" applyAlignment="1">
      <alignment/>
    </xf>
    <xf numFmtId="1" fontId="17" fillId="0" borderId="0" xfId="0" applyFont="1" applyAlignment="1">
      <alignment horizontal="right"/>
    </xf>
    <xf numFmtId="1" fontId="4" fillId="0" borderId="0" xfId="0" applyFont="1" applyFill="1" applyBorder="1" applyAlignment="1">
      <alignment horizontal="center"/>
    </xf>
    <xf numFmtId="1" fontId="4" fillId="0" borderId="1" xfId="0" applyFont="1" applyBorder="1" applyAlignment="1">
      <alignment horizontal="center"/>
    </xf>
    <xf numFmtId="1" fontId="4" fillId="0" borderId="4" xfId="0" applyFont="1" applyBorder="1" applyAlignment="1">
      <alignment horizontal="center"/>
    </xf>
    <xf numFmtId="1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BB87"/>
  <sheetViews>
    <sheetView showGridLines="0" tabSelected="1" workbookViewId="0" topLeftCell="A1">
      <selection activeCell="C12" sqref="C12"/>
    </sheetView>
  </sheetViews>
  <sheetFormatPr defaultColWidth="11.421875" defaultRowHeight="12.75"/>
  <cols>
    <col min="1" max="1" width="5.140625" style="2" customWidth="1"/>
    <col min="2" max="2" width="11.140625" style="2" customWidth="1"/>
    <col min="3" max="3" width="18.140625" style="2" customWidth="1"/>
    <col min="4" max="4" width="17.7109375" style="2" bestFit="1" customWidth="1"/>
    <col min="5" max="5" width="18.00390625" style="2" customWidth="1"/>
    <col min="6" max="6" width="17.57421875" style="2" customWidth="1"/>
    <col min="7" max="7" width="9.7109375" style="2" customWidth="1"/>
    <col min="8" max="11" width="12.7109375" style="2" hidden="1" customWidth="1"/>
    <col min="12" max="28" width="11.421875" style="2" hidden="1" customWidth="1"/>
    <col min="29" max="29" width="11.8515625" style="2" hidden="1" customWidth="1"/>
    <col min="30" max="16384" width="11.421875" style="2" hidden="1" customWidth="1"/>
  </cols>
  <sheetData>
    <row r="1" spans="4:7" ht="16.5">
      <c r="D1" s="97"/>
      <c r="E1" s="97"/>
      <c r="F1" s="97"/>
      <c r="G1" s="97"/>
    </row>
    <row r="2" spans="4:7" ht="14.25">
      <c r="D2" s="99" t="s">
        <v>29</v>
      </c>
      <c r="E2" s="99"/>
      <c r="F2" s="99"/>
      <c r="G2" s="99"/>
    </row>
    <row r="3" spans="4:6" ht="15.75">
      <c r="D3" s="99" t="s">
        <v>24</v>
      </c>
      <c r="E3" s="41"/>
      <c r="F3" s="64"/>
    </row>
    <row r="4" ht="14.25">
      <c r="D4" s="107" t="s">
        <v>38</v>
      </c>
    </row>
    <row r="5" ht="12.75"/>
    <row r="6" spans="1:6" s="46" customFormat="1" ht="13.5" customHeight="1">
      <c r="A6" s="65"/>
      <c r="B6" s="101" t="s">
        <v>36</v>
      </c>
      <c r="C6" s="65"/>
      <c r="D6" s="65"/>
      <c r="E6" s="65"/>
      <c r="F6" s="65"/>
    </row>
    <row r="7" spans="1:6" ht="12.75" customHeight="1">
      <c r="A7" s="65"/>
      <c r="B7" s="65"/>
      <c r="C7" s="65"/>
      <c r="D7" s="65"/>
      <c r="E7" s="65"/>
      <c r="F7" s="66"/>
    </row>
    <row r="8" spans="1:6" ht="12.75">
      <c r="A8" s="98"/>
      <c r="B8" s="98"/>
      <c r="C8" s="98" t="s">
        <v>25</v>
      </c>
      <c r="D8" s="65"/>
      <c r="E8" s="95" t="s">
        <v>15</v>
      </c>
      <c r="F8" s="65"/>
    </row>
    <row r="9" spans="1:6" ht="12.75">
      <c r="A9" s="65"/>
      <c r="B9" s="65"/>
      <c r="C9" s="67"/>
      <c r="D9" s="65"/>
      <c r="E9" s="68"/>
      <c r="F9" s="65"/>
    </row>
    <row r="10" spans="1:6" ht="12.75">
      <c r="A10" s="65"/>
      <c r="B10" s="65"/>
      <c r="C10" s="65"/>
      <c r="D10" s="65"/>
      <c r="E10" s="65"/>
      <c r="F10" s="65"/>
    </row>
    <row r="11" spans="1:6" ht="12.75">
      <c r="A11" s="65"/>
      <c r="B11" s="100"/>
      <c r="C11" s="100" t="s">
        <v>26</v>
      </c>
      <c r="D11" s="65"/>
      <c r="E11" s="95" t="s">
        <v>16</v>
      </c>
      <c r="F11" s="65"/>
    </row>
    <row r="12" spans="1:6" ht="12.75">
      <c r="A12" s="65"/>
      <c r="B12" s="65"/>
      <c r="C12" s="104"/>
      <c r="D12" s="65"/>
      <c r="E12" s="103"/>
      <c r="F12" s="65"/>
    </row>
    <row r="13" spans="1:6" ht="12" customHeight="1">
      <c r="A13" s="65"/>
      <c r="B13" s="65"/>
      <c r="C13" s="65"/>
      <c r="D13" s="65"/>
      <c r="E13" s="65"/>
      <c r="F13" s="65"/>
    </row>
    <row r="14" spans="1:6" ht="12.75" customHeight="1" hidden="1">
      <c r="A14" s="65"/>
      <c r="B14" s="65"/>
      <c r="C14" s="65"/>
      <c r="D14" s="65"/>
      <c r="E14" s="65"/>
      <c r="F14" s="65"/>
    </row>
    <row r="15" spans="1:7" s="39" customFormat="1" ht="12.75" customHeight="1" hidden="1">
      <c r="A15" s="69"/>
      <c r="B15" s="70"/>
      <c r="C15" s="71"/>
      <c r="D15" s="71"/>
      <c r="E15" s="72"/>
      <c r="F15" s="72"/>
      <c r="G15" s="42"/>
    </row>
    <row r="16" spans="1:17" ht="15.75" customHeight="1" hidden="1">
      <c r="A16" s="65"/>
      <c r="B16" s="96"/>
      <c r="C16" s="73"/>
      <c r="D16" s="73"/>
      <c r="E16" s="73"/>
      <c r="F16" s="74"/>
      <c r="G16" s="43"/>
      <c r="H16" s="1"/>
      <c r="I16" s="1"/>
      <c r="J16" s="1"/>
      <c r="K16" s="1"/>
      <c r="L16" s="3"/>
      <c r="N16" s="4"/>
      <c r="O16" s="5" t="s">
        <v>1</v>
      </c>
      <c r="P16" s="6">
        <v>-2</v>
      </c>
      <c r="Q16" s="2" t="s">
        <v>2</v>
      </c>
    </row>
    <row r="17" spans="1:17" ht="12.75" customHeight="1" hidden="1">
      <c r="A17" s="65"/>
      <c r="B17" s="75"/>
      <c r="C17" s="76"/>
      <c r="D17" s="76"/>
      <c r="E17" s="76"/>
      <c r="F17" s="77"/>
      <c r="G17" s="8"/>
      <c r="H17" s="7"/>
      <c r="I17" s="7"/>
      <c r="J17" s="7"/>
      <c r="K17" s="7"/>
      <c r="L17" s="7"/>
      <c r="Q17" s="2" t="s">
        <v>3</v>
      </c>
    </row>
    <row r="18" spans="1:12" ht="12.75" customHeight="1" hidden="1">
      <c r="A18" s="65"/>
      <c r="B18" s="75"/>
      <c r="C18" s="76"/>
      <c r="D18" s="76"/>
      <c r="E18" s="76"/>
      <c r="F18" s="77"/>
      <c r="G18" s="8"/>
      <c r="H18" s="8"/>
      <c r="I18" s="8"/>
      <c r="J18" s="8"/>
      <c r="K18" s="8"/>
      <c r="L18" s="9"/>
    </row>
    <row r="19" spans="1:12" ht="12.75" customHeight="1" hidden="1">
      <c r="A19" s="65"/>
      <c r="B19" s="75"/>
      <c r="C19" s="76"/>
      <c r="D19" s="76"/>
      <c r="E19" s="76"/>
      <c r="F19" s="77"/>
      <c r="G19" s="8"/>
      <c r="H19" s="11"/>
      <c r="J19" s="10"/>
      <c r="L19" s="9"/>
    </row>
    <row r="20" spans="1:12" ht="12.75" customHeight="1" hidden="1">
      <c r="A20" s="65"/>
      <c r="B20" s="75"/>
      <c r="C20" s="76"/>
      <c r="D20" s="76"/>
      <c r="E20" s="76"/>
      <c r="F20" s="77"/>
      <c r="G20" s="8"/>
      <c r="H20" s="11"/>
      <c r="J20" s="10"/>
      <c r="L20" s="9"/>
    </row>
    <row r="21" spans="1:12" ht="12.75" customHeight="1" hidden="1">
      <c r="A21" s="65"/>
      <c r="B21" s="75"/>
      <c r="C21" s="76"/>
      <c r="D21" s="76"/>
      <c r="E21" s="76"/>
      <c r="F21" s="77"/>
      <c r="G21" s="8"/>
      <c r="H21" s="8"/>
      <c r="I21" s="8"/>
      <c r="J21" s="12"/>
      <c r="K21" s="13"/>
      <c r="L21" s="13"/>
    </row>
    <row r="22" spans="1:32" ht="12.75" customHeight="1" hidden="1">
      <c r="A22" s="65"/>
      <c r="B22" s="75"/>
      <c r="C22" s="78" t="s">
        <v>19</v>
      </c>
      <c r="D22" s="78" t="s">
        <v>19</v>
      </c>
      <c r="E22" s="78" t="s">
        <v>19</v>
      </c>
      <c r="F22" s="74" t="s">
        <v>19</v>
      </c>
      <c r="G22" s="8"/>
      <c r="H22" s="8"/>
      <c r="I22" s="8"/>
      <c r="J22" s="8"/>
      <c r="K22" s="8"/>
      <c r="L22" s="8"/>
      <c r="AB22" s="14" t="s">
        <v>4</v>
      </c>
      <c r="AC22" s="15"/>
      <c r="AD22" s="15"/>
      <c r="AE22" s="16"/>
      <c r="AF22" s="17"/>
    </row>
    <row r="23" spans="1:32" ht="12.75" customHeight="1" hidden="1">
      <c r="A23" s="65"/>
      <c r="B23" s="75"/>
      <c r="C23" s="78" t="s">
        <v>20</v>
      </c>
      <c r="D23" s="78" t="s">
        <v>21</v>
      </c>
      <c r="E23" s="78" t="s">
        <v>22</v>
      </c>
      <c r="F23" s="74" t="s">
        <v>23</v>
      </c>
      <c r="G23" s="8"/>
      <c r="H23" s="8"/>
      <c r="I23" s="8"/>
      <c r="J23" s="8"/>
      <c r="K23" s="8"/>
      <c r="L23" s="8"/>
      <c r="AB23" s="18" t="s">
        <v>5</v>
      </c>
      <c r="AC23" s="18">
        <v>1</v>
      </c>
      <c r="AD23" s="18">
        <v>2</v>
      </c>
      <c r="AE23" s="18">
        <v>3</v>
      </c>
      <c r="AF23" s="18">
        <v>4</v>
      </c>
    </row>
    <row r="24" spans="1:32" ht="12.75" customHeight="1" hidden="1">
      <c r="A24" s="65"/>
      <c r="B24" s="75"/>
      <c r="C24" s="79"/>
      <c r="D24" s="80"/>
      <c r="E24" s="80"/>
      <c r="F24" s="77"/>
      <c r="G24" s="8"/>
      <c r="H24" s="8"/>
      <c r="I24" s="8"/>
      <c r="J24" s="8"/>
      <c r="K24" s="8"/>
      <c r="L24" s="8"/>
      <c r="AB24" s="19"/>
      <c r="AC24" s="18"/>
      <c r="AD24" s="18"/>
      <c r="AE24" s="18"/>
      <c r="AF24" s="18"/>
    </row>
    <row r="25" spans="1:32" ht="12.75" customHeight="1" hidden="1">
      <c r="A25" s="65"/>
      <c r="B25" s="81" t="s">
        <v>15</v>
      </c>
      <c r="C25" s="82"/>
      <c r="D25" s="82"/>
      <c r="E25" s="82"/>
      <c r="F25" s="83"/>
      <c r="G25" s="8"/>
      <c r="H25" s="8"/>
      <c r="I25" s="8"/>
      <c r="J25" s="8"/>
      <c r="K25" s="8"/>
      <c r="L25" s="20"/>
      <c r="AB25" s="21" t="s">
        <v>6</v>
      </c>
      <c r="AC25" s="22">
        <f>IF(LIENSUB1_EMP=AC23,#REF!,0)+IF(LIENSUB2_EMP=AC23,#REF!,0)+IF(LIENSUB3_EMP=AC23,#REF!,0)+IF(LIENSUB4_EMP=AC23,#REF!,0)</f>
        <v>0</v>
      </c>
      <c r="AD25" s="22">
        <f>IF(LIENSUB1_EMP=AD23,#REF!,0)+IF(LIENSUB2_EMP=AD23,#REF!,0)+IF(LIENSUB3_EMP=AD23,#REF!,0)+IF(LIENSUB4_EMP=AD23,#REF!,0)</f>
        <v>0</v>
      </c>
      <c r="AE25" s="22">
        <f>IF(LIENSUB1_EMP=AE23,#REF!,0)+IF(LIENSUB2_EMP=AE23,#REF!,0)+IF(LIENSUB3_EMP=AE23,#REF!,0)+IF(LIENSUB4_EMP=AE23,#REF!,0)</f>
        <v>0</v>
      </c>
      <c r="AF25" s="22">
        <f>IF(LIENSUB1_EMP=AF23,#REF!,0)+IF(LIENSUB2_EMP=AF23,#REF!,0)+IF(LIENSUB3_EMP=AF23,#REF!,0)+IF(LIENSUB4_EMP=AF23,#REF!,0)</f>
        <v>0</v>
      </c>
    </row>
    <row r="26" spans="1:12" ht="12.75" customHeight="1" hidden="1">
      <c r="A26" s="65"/>
      <c r="B26" s="84" t="s">
        <v>18</v>
      </c>
      <c r="C26" s="85"/>
      <c r="D26" s="85"/>
      <c r="E26" s="85"/>
      <c r="F26" s="86"/>
      <c r="I26" s="8"/>
      <c r="J26" s="8"/>
      <c r="K26" s="8"/>
      <c r="L26" s="23"/>
    </row>
    <row r="27" spans="1:12" ht="7.5" customHeight="1" hidden="1">
      <c r="A27" s="65"/>
      <c r="B27" s="75"/>
      <c r="C27" s="76"/>
      <c r="D27" s="76"/>
      <c r="E27" s="76"/>
      <c r="F27" s="77"/>
      <c r="I27" s="8"/>
      <c r="J27" s="8"/>
      <c r="K27" s="8"/>
      <c r="L27" s="24"/>
    </row>
    <row r="28" spans="1:29" ht="7.5" customHeight="1" hidden="1">
      <c r="A28" s="65"/>
      <c r="B28" s="75"/>
      <c r="C28" s="76"/>
      <c r="D28" s="76"/>
      <c r="E28" s="76"/>
      <c r="F28" s="77"/>
      <c r="G28" s="8"/>
      <c r="H28" s="8"/>
      <c r="I28" s="8"/>
      <c r="J28" s="8"/>
      <c r="K28" s="8"/>
      <c r="L28" s="2" t="s">
        <v>0</v>
      </c>
      <c r="M28" s="2" t="s">
        <v>0</v>
      </c>
      <c r="N28" s="2" t="s">
        <v>0</v>
      </c>
      <c r="AC28" s="25" t="s">
        <v>0</v>
      </c>
    </row>
    <row r="29" spans="1:29" ht="7.5" customHeight="1" hidden="1" thickBot="1">
      <c r="A29" s="65"/>
      <c r="B29" s="75" t="s">
        <v>0</v>
      </c>
      <c r="C29" s="76"/>
      <c r="D29" s="76"/>
      <c r="E29" s="76"/>
      <c r="F29" s="77"/>
      <c r="G29" s="8"/>
      <c r="H29" s="8"/>
      <c r="I29" s="8"/>
      <c r="J29" s="8"/>
      <c r="K29" s="8"/>
      <c r="L29" s="26" t="s">
        <v>0</v>
      </c>
      <c r="M29" s="2" t="s">
        <v>0</v>
      </c>
      <c r="N29" s="2" t="s">
        <v>0</v>
      </c>
      <c r="AC29" s="25"/>
    </row>
    <row r="30" spans="1:33" s="46" customFormat="1" ht="12.75" customHeight="1" hidden="1" thickTop="1">
      <c r="A30" s="65"/>
      <c r="B30" s="110"/>
      <c r="C30" s="110"/>
      <c r="D30" s="110"/>
      <c r="E30" s="110"/>
      <c r="F30" s="110"/>
      <c r="G30" s="54"/>
      <c r="H30" s="44"/>
      <c r="I30" s="44"/>
      <c r="J30" s="44"/>
      <c r="K30" s="45"/>
      <c r="M30" s="47" t="s">
        <v>7</v>
      </c>
      <c r="N30" s="48"/>
      <c r="O30" s="49"/>
      <c r="P30" s="50"/>
      <c r="R30" s="47" t="s">
        <v>8</v>
      </c>
      <c r="S30" s="48"/>
      <c r="T30" s="50"/>
      <c r="U30" s="51"/>
      <c r="V30" s="47" t="s">
        <v>9</v>
      </c>
      <c r="W30" s="48"/>
      <c r="X30" s="50"/>
      <c r="Z30" s="47" t="s">
        <v>10</v>
      </c>
      <c r="AA30" s="48"/>
      <c r="AB30" s="50"/>
      <c r="AD30" s="47" t="s">
        <v>11</v>
      </c>
      <c r="AE30" s="48"/>
      <c r="AF30" s="50"/>
      <c r="AG30" s="47" t="s">
        <v>17</v>
      </c>
    </row>
    <row r="31" spans="1:54" s="59" customFormat="1" ht="15" customHeight="1">
      <c r="A31" s="87"/>
      <c r="B31" s="105"/>
      <c r="C31" s="111" t="s">
        <v>30</v>
      </c>
      <c r="D31" s="112"/>
      <c r="E31" s="113"/>
      <c r="F31" s="106" t="s">
        <v>37</v>
      </c>
      <c r="G31" s="52"/>
      <c r="H31" s="53"/>
      <c r="I31" s="53"/>
      <c r="J31" s="54"/>
      <c r="K31" s="54"/>
      <c r="L31" s="55"/>
      <c r="M31" s="56" t="s">
        <v>13</v>
      </c>
      <c r="N31" s="56" t="s">
        <v>14</v>
      </c>
      <c r="O31" s="57" t="s">
        <v>12</v>
      </c>
      <c r="P31" s="46"/>
      <c r="Q31" s="55"/>
      <c r="R31" s="56" t="s">
        <v>13</v>
      </c>
      <c r="S31" s="57" t="s">
        <v>14</v>
      </c>
      <c r="T31" s="58" t="s">
        <v>0</v>
      </c>
      <c r="U31" s="55"/>
      <c r="V31" s="56" t="s">
        <v>13</v>
      </c>
      <c r="W31" s="57" t="s">
        <v>14</v>
      </c>
      <c r="X31" s="46"/>
      <c r="Y31" s="55"/>
      <c r="Z31" s="56" t="s">
        <v>13</v>
      </c>
      <c r="AA31" s="57" t="s">
        <v>14</v>
      </c>
      <c r="AB31" s="46"/>
      <c r="AC31" s="55"/>
      <c r="AD31" s="56" t="s">
        <v>13</v>
      </c>
      <c r="AE31" s="57" t="s">
        <v>14</v>
      </c>
      <c r="AG31" s="55"/>
      <c r="AH31" s="56" t="s">
        <v>13</v>
      </c>
      <c r="AI31" s="57" t="s">
        <v>14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B31" s="46"/>
    </row>
    <row r="32" spans="1:54" s="59" customFormat="1" ht="13.5" customHeight="1">
      <c r="A32" s="87"/>
      <c r="B32" s="93" t="s">
        <v>31</v>
      </c>
      <c r="C32" s="102" t="s">
        <v>32</v>
      </c>
      <c r="D32" s="102" t="s">
        <v>33</v>
      </c>
      <c r="E32" s="102" t="s">
        <v>34</v>
      </c>
      <c r="F32" s="89">
        <f>O32</f>
        <v>0</v>
      </c>
      <c r="G32" s="52"/>
      <c r="H32" s="53"/>
      <c r="I32" s="53"/>
      <c r="J32" s="53"/>
      <c r="K32" s="53"/>
      <c r="L32" s="55"/>
      <c r="M32" s="60" t="s">
        <v>5</v>
      </c>
      <c r="N32" s="60" t="s">
        <v>5</v>
      </c>
      <c r="O32" s="61">
        <f aca="true" t="shared" si="0" ref="O32:O51">S32+W32+AA32+AE32+AI32</f>
        <v>0</v>
      </c>
      <c r="P32" s="46"/>
      <c r="Q32" s="62">
        <v>1</v>
      </c>
      <c r="R32" s="60">
        <v>1</v>
      </c>
      <c r="S32" s="63">
        <f>EMPRUNT1-SUB_EMP1</f>
        <v>0</v>
      </c>
      <c r="T32" s="46"/>
      <c r="U32" s="62">
        <v>2</v>
      </c>
      <c r="V32" s="60">
        <v>2</v>
      </c>
      <c r="W32" s="63">
        <f>EMPRUNT2-SUB_EMP2</f>
        <v>0</v>
      </c>
      <c r="X32" s="46"/>
      <c r="Y32" s="62">
        <v>3</v>
      </c>
      <c r="Z32" s="60">
        <v>3</v>
      </c>
      <c r="AA32" s="63">
        <f>EMPRUNT3-SUB_EMP3</f>
        <v>0</v>
      </c>
      <c r="AB32" s="46"/>
      <c r="AC32" s="62">
        <v>4</v>
      </c>
      <c r="AD32" s="60">
        <v>4</v>
      </c>
      <c r="AE32" s="63">
        <f>EMPRUNT4-SUB_EMP4</f>
        <v>0</v>
      </c>
      <c r="AG32" s="62">
        <v>5</v>
      </c>
      <c r="AH32" s="60">
        <v>5</v>
      </c>
      <c r="AI32" s="63">
        <f>EMPRUNT5</f>
        <v>0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B32" s="46"/>
    </row>
    <row r="33" spans="1:35" ht="12.75" customHeight="1">
      <c r="A33" s="65"/>
      <c r="B33" s="88">
        <v>1</v>
      </c>
      <c r="C33" s="90">
        <f aca="true" t="shared" si="1" ref="C33:C51">M33</f>
        <v>0</v>
      </c>
      <c r="D33" s="91">
        <f aca="true" t="shared" si="2" ref="D33:D51">N33</f>
        <v>0</v>
      </c>
      <c r="E33" s="91">
        <f aca="true" t="shared" si="3" ref="E33:E51">D33+C33</f>
        <v>0</v>
      </c>
      <c r="F33" s="92">
        <f aca="true" t="shared" si="4" ref="F33:F51">IF(AND(C34=0,C33&lt;&gt;0),"0",F32-C33)</f>
        <v>0</v>
      </c>
      <c r="G33" s="40"/>
      <c r="H33" s="29"/>
      <c r="I33" s="29"/>
      <c r="J33" s="27"/>
      <c r="K33" s="27"/>
      <c r="L33" s="30">
        <v>1</v>
      </c>
      <c r="M33" s="31">
        <f aca="true" t="shared" si="5" ref="M33:M51">Q33+U33+Y33+AC33+AG33</f>
        <v>0</v>
      </c>
      <c r="N33" s="31">
        <f>ROUND((R33+V33+Z33+AD33),0)</f>
        <v>0</v>
      </c>
      <c r="O33" s="28">
        <f t="shared" si="0"/>
        <v>0</v>
      </c>
      <c r="Q33" s="32">
        <f>IF(TERME1&gt;$B33,ROUND(PPMT(TAUX,$B33,TERME1,-$S$32),-2),IF(TERME1=$B33,S32,0))</f>
        <v>0</v>
      </c>
      <c r="R33" s="33">
        <f aca="true" t="shared" si="6" ref="R33:R51">TAUX*S32</f>
        <v>0</v>
      </c>
      <c r="S33" s="34">
        <f aca="true" t="shared" si="7" ref="S33:S51">S32-Q33</f>
        <v>0</v>
      </c>
      <c r="U33" s="32">
        <f aca="true" t="shared" si="8" ref="U33:U51">IF(TERME2&gt;$B33,ROUND(PPMT(TAUX,$B33,TERME2,-$W$32),NO_CHIFFRE),IF(TERME2=$B33,W32,0))</f>
        <v>0</v>
      </c>
      <c r="V33" s="33">
        <f aca="true" t="shared" si="9" ref="V33:V51">TAUX*W32</f>
        <v>0</v>
      </c>
      <c r="W33" s="34">
        <f aca="true" t="shared" si="10" ref="W33:W51">W32-U33</f>
        <v>0</v>
      </c>
      <c r="Y33" s="32">
        <f aca="true" t="shared" si="11" ref="Y33:Y51">IF(TERME3&gt;$B33,ROUND(PPMT(TAUX,$B33,TERME3,-$AA$32),NO_CHIFFRE),IF(TERME3=$B33,AA32,0))</f>
        <v>0</v>
      </c>
      <c r="Z33" s="33">
        <f aca="true" t="shared" si="12" ref="Z33:Z51">TAUX*AA32</f>
        <v>0</v>
      </c>
      <c r="AA33" s="34">
        <f aca="true" t="shared" si="13" ref="AA33:AA51">AA32-Y33</f>
        <v>0</v>
      </c>
      <c r="AC33" s="32">
        <f aca="true" t="shared" si="14" ref="AC33:AC51">IF(TERME4&gt;$B33,ROUND(PPMT(TAUX,$B33,TERME4,-$AE$32),NO_CHIFFRE),IF(TERME4=$B33,AE32,0))</f>
        <v>0</v>
      </c>
      <c r="AD33" s="33">
        <f aca="true" t="shared" si="15" ref="AD33:AD51">TAUX*AE32</f>
        <v>0</v>
      </c>
      <c r="AE33" s="34">
        <f aca="true" t="shared" si="16" ref="AE33:AE51">AE32-AC33</f>
        <v>0</v>
      </c>
      <c r="AG33" s="32">
        <f aca="true" t="shared" si="17" ref="AG33:AG51">IF(TERME5&gt;$B33,ROUND(PPMT(TAUX,$B33,TERME5,-$AI$32),NO_CHIFFRE),IF(TERME5=$B33,AI32,0))</f>
        <v>0</v>
      </c>
      <c r="AH33" s="33">
        <f aca="true" t="shared" si="18" ref="AH33:AH51">TAUX*AI32</f>
        <v>0</v>
      </c>
      <c r="AI33" s="34">
        <f aca="true" t="shared" si="19" ref="AI33:AI51">AI32-AG33</f>
        <v>0</v>
      </c>
    </row>
    <row r="34" spans="1:35" ht="12.75" customHeight="1">
      <c r="A34" s="65"/>
      <c r="B34" s="88">
        <v>2</v>
      </c>
      <c r="C34" s="90">
        <f t="shared" si="1"/>
        <v>0</v>
      </c>
      <c r="D34" s="91">
        <f t="shared" si="2"/>
        <v>0</v>
      </c>
      <c r="E34" s="91">
        <f t="shared" si="3"/>
        <v>0</v>
      </c>
      <c r="F34" s="92">
        <f t="shared" si="4"/>
        <v>0</v>
      </c>
      <c r="G34" s="40"/>
      <c r="H34" s="29"/>
      <c r="I34" s="29"/>
      <c r="J34" s="29"/>
      <c r="K34" s="8"/>
      <c r="L34" s="30">
        <v>2</v>
      </c>
      <c r="M34" s="31">
        <f t="shared" si="5"/>
        <v>0</v>
      </c>
      <c r="N34" s="31">
        <f>ROUND((R34+V34+Z34+AD34),0)</f>
        <v>0</v>
      </c>
      <c r="O34" s="28">
        <f t="shared" si="0"/>
        <v>0</v>
      </c>
      <c r="Q34" s="32">
        <f aca="true" t="shared" si="20" ref="Q34:Q51">IF(TERME1&gt;$B34,ROUND(PPMT(TAUX,$B34,TERME1,-$S$32),-2),IF(TERME1=$B34,S33,0))</f>
        <v>0</v>
      </c>
      <c r="R34" s="33">
        <f t="shared" si="6"/>
        <v>0</v>
      </c>
      <c r="S34" s="34">
        <f t="shared" si="7"/>
        <v>0</v>
      </c>
      <c r="U34" s="32">
        <f t="shared" si="8"/>
        <v>0</v>
      </c>
      <c r="V34" s="33">
        <f t="shared" si="9"/>
        <v>0</v>
      </c>
      <c r="W34" s="34">
        <f t="shared" si="10"/>
        <v>0</v>
      </c>
      <c r="Y34" s="32">
        <f t="shared" si="11"/>
        <v>0</v>
      </c>
      <c r="Z34" s="33">
        <f t="shared" si="12"/>
        <v>0</v>
      </c>
      <c r="AA34" s="34">
        <f t="shared" si="13"/>
        <v>0</v>
      </c>
      <c r="AC34" s="32">
        <f t="shared" si="14"/>
        <v>0</v>
      </c>
      <c r="AD34" s="33">
        <f t="shared" si="15"/>
        <v>0</v>
      </c>
      <c r="AE34" s="34">
        <f t="shared" si="16"/>
        <v>0</v>
      </c>
      <c r="AG34" s="32">
        <f t="shared" si="17"/>
        <v>0</v>
      </c>
      <c r="AH34" s="33">
        <f t="shared" si="18"/>
        <v>0</v>
      </c>
      <c r="AI34" s="34">
        <f t="shared" si="19"/>
        <v>0</v>
      </c>
    </row>
    <row r="35" spans="1:35" ht="12.75" customHeight="1">
      <c r="A35" s="65"/>
      <c r="B35" s="88">
        <v>3</v>
      </c>
      <c r="C35" s="90">
        <f t="shared" si="1"/>
        <v>0</v>
      </c>
      <c r="D35" s="91">
        <f t="shared" si="2"/>
        <v>0</v>
      </c>
      <c r="E35" s="91">
        <f t="shared" si="3"/>
        <v>0</v>
      </c>
      <c r="F35" s="92">
        <f t="shared" si="4"/>
        <v>0</v>
      </c>
      <c r="G35" s="40"/>
      <c r="H35" s="29"/>
      <c r="I35" s="29"/>
      <c r="J35" s="29"/>
      <c r="K35" s="8"/>
      <c r="L35" s="30">
        <v>3</v>
      </c>
      <c r="M35" s="31">
        <f t="shared" si="5"/>
        <v>0</v>
      </c>
      <c r="N35" s="31">
        <f>ROUND((R35+V35+Z35+AD35),0)</f>
        <v>0</v>
      </c>
      <c r="O35" s="28">
        <f t="shared" si="0"/>
        <v>0</v>
      </c>
      <c r="Q35" s="32">
        <f t="shared" si="20"/>
        <v>0</v>
      </c>
      <c r="R35" s="33">
        <f t="shared" si="6"/>
        <v>0</v>
      </c>
      <c r="S35" s="34">
        <f t="shared" si="7"/>
        <v>0</v>
      </c>
      <c r="U35" s="32">
        <f t="shared" si="8"/>
        <v>0</v>
      </c>
      <c r="V35" s="33">
        <f t="shared" si="9"/>
        <v>0</v>
      </c>
      <c r="W35" s="34">
        <f t="shared" si="10"/>
        <v>0</v>
      </c>
      <c r="Y35" s="32">
        <f t="shared" si="11"/>
        <v>0</v>
      </c>
      <c r="Z35" s="33">
        <f t="shared" si="12"/>
        <v>0</v>
      </c>
      <c r="AA35" s="34">
        <f t="shared" si="13"/>
        <v>0</v>
      </c>
      <c r="AC35" s="32">
        <f t="shared" si="14"/>
        <v>0</v>
      </c>
      <c r="AD35" s="33">
        <f t="shared" si="15"/>
        <v>0</v>
      </c>
      <c r="AE35" s="34">
        <f t="shared" si="16"/>
        <v>0</v>
      </c>
      <c r="AG35" s="32">
        <f t="shared" si="17"/>
        <v>0</v>
      </c>
      <c r="AH35" s="33">
        <f t="shared" si="18"/>
        <v>0</v>
      </c>
      <c r="AI35" s="34">
        <f t="shared" si="19"/>
        <v>0</v>
      </c>
    </row>
    <row r="36" spans="1:35" ht="12.75" customHeight="1">
      <c r="A36" s="65"/>
      <c r="B36" s="88">
        <v>4</v>
      </c>
      <c r="C36" s="90">
        <f t="shared" si="1"/>
        <v>0</v>
      </c>
      <c r="D36" s="91">
        <f t="shared" si="2"/>
        <v>0</v>
      </c>
      <c r="E36" s="91">
        <f t="shared" si="3"/>
        <v>0</v>
      </c>
      <c r="F36" s="92">
        <f t="shared" si="4"/>
        <v>0</v>
      </c>
      <c r="G36" s="40"/>
      <c r="H36" s="29"/>
      <c r="I36" s="29"/>
      <c r="J36" s="29"/>
      <c r="K36" s="8"/>
      <c r="L36" s="30">
        <v>4</v>
      </c>
      <c r="M36" s="31">
        <f t="shared" si="5"/>
        <v>0</v>
      </c>
      <c r="N36" s="31">
        <f>ROUND((R36+V36+Z36+AD36),0)</f>
        <v>0</v>
      </c>
      <c r="O36" s="28">
        <f t="shared" si="0"/>
        <v>0</v>
      </c>
      <c r="Q36" s="32">
        <f t="shared" si="20"/>
        <v>0</v>
      </c>
      <c r="R36" s="33">
        <f t="shared" si="6"/>
        <v>0</v>
      </c>
      <c r="S36" s="34">
        <f t="shared" si="7"/>
        <v>0</v>
      </c>
      <c r="U36" s="32">
        <f t="shared" si="8"/>
        <v>0</v>
      </c>
      <c r="V36" s="33">
        <f t="shared" si="9"/>
        <v>0</v>
      </c>
      <c r="W36" s="34">
        <f t="shared" si="10"/>
        <v>0</v>
      </c>
      <c r="Y36" s="32">
        <f t="shared" si="11"/>
        <v>0</v>
      </c>
      <c r="Z36" s="33">
        <f t="shared" si="12"/>
        <v>0</v>
      </c>
      <c r="AA36" s="34">
        <f t="shared" si="13"/>
        <v>0</v>
      </c>
      <c r="AC36" s="32">
        <f t="shared" si="14"/>
        <v>0</v>
      </c>
      <c r="AD36" s="33">
        <f t="shared" si="15"/>
        <v>0</v>
      </c>
      <c r="AE36" s="34">
        <f t="shared" si="16"/>
        <v>0</v>
      </c>
      <c r="AG36" s="32">
        <f t="shared" si="17"/>
        <v>0</v>
      </c>
      <c r="AH36" s="33">
        <f t="shared" si="18"/>
        <v>0</v>
      </c>
      <c r="AI36" s="34">
        <f t="shared" si="19"/>
        <v>0</v>
      </c>
    </row>
    <row r="37" spans="1:35" ht="12.75" customHeight="1">
      <c r="A37" s="65"/>
      <c r="B37" s="88">
        <v>5</v>
      </c>
      <c r="C37" s="90">
        <f t="shared" si="1"/>
        <v>0</v>
      </c>
      <c r="D37" s="91">
        <f t="shared" si="2"/>
        <v>0</v>
      </c>
      <c r="E37" s="91">
        <f t="shared" si="3"/>
        <v>0</v>
      </c>
      <c r="F37" s="92">
        <f t="shared" si="4"/>
        <v>0</v>
      </c>
      <c r="G37" s="40"/>
      <c r="H37" s="29"/>
      <c r="I37" s="29"/>
      <c r="J37" s="29"/>
      <c r="K37" s="8"/>
      <c r="L37" s="30">
        <v>5</v>
      </c>
      <c r="M37" s="31">
        <f t="shared" si="5"/>
        <v>0</v>
      </c>
      <c r="N37" s="31">
        <f>ROUND((R37+V37+Z37+AD37),0)</f>
        <v>0</v>
      </c>
      <c r="O37" s="28">
        <f t="shared" si="0"/>
        <v>0</v>
      </c>
      <c r="Q37" s="32">
        <f t="shared" si="20"/>
        <v>0</v>
      </c>
      <c r="R37" s="33">
        <f t="shared" si="6"/>
        <v>0</v>
      </c>
      <c r="S37" s="34">
        <f t="shared" si="7"/>
        <v>0</v>
      </c>
      <c r="U37" s="32">
        <f t="shared" si="8"/>
        <v>0</v>
      </c>
      <c r="V37" s="33">
        <f t="shared" si="9"/>
        <v>0</v>
      </c>
      <c r="W37" s="34">
        <f t="shared" si="10"/>
        <v>0</v>
      </c>
      <c r="Y37" s="32">
        <f t="shared" si="11"/>
        <v>0</v>
      </c>
      <c r="Z37" s="33">
        <f t="shared" si="12"/>
        <v>0</v>
      </c>
      <c r="AA37" s="34">
        <f t="shared" si="13"/>
        <v>0</v>
      </c>
      <c r="AC37" s="32">
        <f t="shared" si="14"/>
        <v>0</v>
      </c>
      <c r="AD37" s="33">
        <f t="shared" si="15"/>
        <v>0</v>
      </c>
      <c r="AE37" s="34">
        <f t="shared" si="16"/>
        <v>0</v>
      </c>
      <c r="AG37" s="32">
        <f t="shared" si="17"/>
        <v>0</v>
      </c>
      <c r="AH37" s="33">
        <f t="shared" si="18"/>
        <v>0</v>
      </c>
      <c r="AI37" s="34">
        <f t="shared" si="19"/>
        <v>0</v>
      </c>
    </row>
    <row r="38" spans="1:35" ht="12.75" customHeight="1">
      <c r="A38" s="65"/>
      <c r="B38" s="88">
        <v>6</v>
      </c>
      <c r="C38" s="90">
        <f t="shared" si="1"/>
        <v>0</v>
      </c>
      <c r="D38" s="91">
        <f t="shared" si="2"/>
        <v>0</v>
      </c>
      <c r="E38" s="91">
        <f t="shared" si="3"/>
        <v>0</v>
      </c>
      <c r="F38" s="92">
        <f t="shared" si="4"/>
        <v>0</v>
      </c>
      <c r="G38" s="40"/>
      <c r="H38" s="29"/>
      <c r="I38" s="29"/>
      <c r="J38" s="29"/>
      <c r="K38" s="8"/>
      <c r="L38" s="30">
        <v>6</v>
      </c>
      <c r="M38" s="31">
        <f t="shared" si="5"/>
        <v>0</v>
      </c>
      <c r="N38" s="31">
        <f aca="true" t="shared" si="21" ref="N38:N72">ROUND((R38+V38+Z38+AD38),0)</f>
        <v>0</v>
      </c>
      <c r="O38" s="28">
        <f t="shared" si="0"/>
        <v>0</v>
      </c>
      <c r="Q38" s="32">
        <f t="shared" si="20"/>
        <v>0</v>
      </c>
      <c r="R38" s="33">
        <f t="shared" si="6"/>
        <v>0</v>
      </c>
      <c r="S38" s="34">
        <f t="shared" si="7"/>
        <v>0</v>
      </c>
      <c r="U38" s="32">
        <f t="shared" si="8"/>
        <v>0</v>
      </c>
      <c r="V38" s="33">
        <f t="shared" si="9"/>
        <v>0</v>
      </c>
      <c r="W38" s="34">
        <f t="shared" si="10"/>
        <v>0</v>
      </c>
      <c r="Y38" s="32">
        <f t="shared" si="11"/>
        <v>0</v>
      </c>
      <c r="Z38" s="33">
        <f t="shared" si="12"/>
        <v>0</v>
      </c>
      <c r="AA38" s="34">
        <f t="shared" si="13"/>
        <v>0</v>
      </c>
      <c r="AC38" s="32">
        <f t="shared" si="14"/>
        <v>0</v>
      </c>
      <c r="AD38" s="33">
        <f t="shared" si="15"/>
        <v>0</v>
      </c>
      <c r="AE38" s="34">
        <f t="shared" si="16"/>
        <v>0</v>
      </c>
      <c r="AG38" s="32">
        <f t="shared" si="17"/>
        <v>0</v>
      </c>
      <c r="AH38" s="33">
        <f t="shared" si="18"/>
        <v>0</v>
      </c>
      <c r="AI38" s="34">
        <f t="shared" si="19"/>
        <v>0</v>
      </c>
    </row>
    <row r="39" spans="1:35" ht="12.75" customHeight="1">
      <c r="A39" s="65"/>
      <c r="B39" s="88">
        <v>7</v>
      </c>
      <c r="C39" s="90">
        <f t="shared" si="1"/>
        <v>0</v>
      </c>
      <c r="D39" s="91">
        <f t="shared" si="2"/>
        <v>0</v>
      </c>
      <c r="E39" s="91">
        <f t="shared" si="3"/>
        <v>0</v>
      </c>
      <c r="F39" s="92">
        <f t="shared" si="4"/>
        <v>0</v>
      </c>
      <c r="G39" s="40"/>
      <c r="H39" s="29"/>
      <c r="I39" s="29"/>
      <c r="J39" s="29"/>
      <c r="K39" s="8"/>
      <c r="L39" s="30">
        <v>7</v>
      </c>
      <c r="M39" s="31">
        <f t="shared" si="5"/>
        <v>0</v>
      </c>
      <c r="N39" s="31">
        <f t="shared" si="21"/>
        <v>0</v>
      </c>
      <c r="O39" s="28">
        <f t="shared" si="0"/>
        <v>0</v>
      </c>
      <c r="Q39" s="32">
        <f t="shared" si="20"/>
        <v>0</v>
      </c>
      <c r="R39" s="33">
        <f t="shared" si="6"/>
        <v>0</v>
      </c>
      <c r="S39" s="34">
        <f t="shared" si="7"/>
        <v>0</v>
      </c>
      <c r="U39" s="32">
        <f t="shared" si="8"/>
        <v>0</v>
      </c>
      <c r="V39" s="33">
        <f t="shared" si="9"/>
        <v>0</v>
      </c>
      <c r="W39" s="34">
        <f t="shared" si="10"/>
        <v>0</v>
      </c>
      <c r="Y39" s="32">
        <f t="shared" si="11"/>
        <v>0</v>
      </c>
      <c r="Z39" s="33">
        <f t="shared" si="12"/>
        <v>0</v>
      </c>
      <c r="AA39" s="34">
        <f t="shared" si="13"/>
        <v>0</v>
      </c>
      <c r="AC39" s="32">
        <f t="shared" si="14"/>
        <v>0</v>
      </c>
      <c r="AD39" s="33">
        <f t="shared" si="15"/>
        <v>0</v>
      </c>
      <c r="AE39" s="34">
        <f t="shared" si="16"/>
        <v>0</v>
      </c>
      <c r="AG39" s="32">
        <f t="shared" si="17"/>
        <v>0</v>
      </c>
      <c r="AH39" s="33">
        <f t="shared" si="18"/>
        <v>0</v>
      </c>
      <c r="AI39" s="34">
        <f t="shared" si="19"/>
        <v>0</v>
      </c>
    </row>
    <row r="40" spans="1:35" ht="12.75" customHeight="1">
      <c r="A40" s="65"/>
      <c r="B40" s="88">
        <v>8</v>
      </c>
      <c r="C40" s="90">
        <f t="shared" si="1"/>
        <v>0</v>
      </c>
      <c r="D40" s="91">
        <f t="shared" si="2"/>
        <v>0</v>
      </c>
      <c r="E40" s="91">
        <f t="shared" si="3"/>
        <v>0</v>
      </c>
      <c r="F40" s="92">
        <f t="shared" si="4"/>
        <v>0</v>
      </c>
      <c r="G40" s="40"/>
      <c r="H40" s="29"/>
      <c r="I40" s="29"/>
      <c r="J40" s="29"/>
      <c r="K40" s="8"/>
      <c r="L40" s="30">
        <v>8</v>
      </c>
      <c r="M40" s="31">
        <f t="shared" si="5"/>
        <v>0</v>
      </c>
      <c r="N40" s="31">
        <f t="shared" si="21"/>
        <v>0</v>
      </c>
      <c r="O40" s="28">
        <f t="shared" si="0"/>
        <v>0</v>
      </c>
      <c r="Q40" s="32">
        <f t="shared" si="20"/>
        <v>0</v>
      </c>
      <c r="R40" s="33">
        <f t="shared" si="6"/>
        <v>0</v>
      </c>
      <c r="S40" s="34">
        <f t="shared" si="7"/>
        <v>0</v>
      </c>
      <c r="U40" s="32">
        <f t="shared" si="8"/>
        <v>0</v>
      </c>
      <c r="V40" s="33">
        <f t="shared" si="9"/>
        <v>0</v>
      </c>
      <c r="W40" s="34">
        <f t="shared" si="10"/>
        <v>0</v>
      </c>
      <c r="Y40" s="32">
        <f t="shared" si="11"/>
        <v>0</v>
      </c>
      <c r="Z40" s="33">
        <f t="shared" si="12"/>
        <v>0</v>
      </c>
      <c r="AA40" s="34">
        <f t="shared" si="13"/>
        <v>0</v>
      </c>
      <c r="AC40" s="32">
        <f t="shared" si="14"/>
        <v>0</v>
      </c>
      <c r="AD40" s="33">
        <f t="shared" si="15"/>
        <v>0</v>
      </c>
      <c r="AE40" s="34">
        <f t="shared" si="16"/>
        <v>0</v>
      </c>
      <c r="AG40" s="32">
        <f t="shared" si="17"/>
        <v>0</v>
      </c>
      <c r="AH40" s="33">
        <f t="shared" si="18"/>
        <v>0</v>
      </c>
      <c r="AI40" s="34">
        <f t="shared" si="19"/>
        <v>0</v>
      </c>
    </row>
    <row r="41" spans="1:35" ht="12.75" customHeight="1">
      <c r="A41" s="65"/>
      <c r="B41" s="88">
        <v>9</v>
      </c>
      <c r="C41" s="90">
        <f t="shared" si="1"/>
        <v>0</v>
      </c>
      <c r="D41" s="91">
        <f t="shared" si="2"/>
        <v>0</v>
      </c>
      <c r="E41" s="91">
        <f t="shared" si="3"/>
        <v>0</v>
      </c>
      <c r="F41" s="92">
        <f t="shared" si="4"/>
        <v>0</v>
      </c>
      <c r="G41" s="40"/>
      <c r="H41" s="29"/>
      <c r="I41" s="29"/>
      <c r="J41" s="29"/>
      <c r="K41" s="8"/>
      <c r="L41" s="30">
        <v>9</v>
      </c>
      <c r="M41" s="31">
        <f t="shared" si="5"/>
        <v>0</v>
      </c>
      <c r="N41" s="31">
        <f t="shared" si="21"/>
        <v>0</v>
      </c>
      <c r="O41" s="28">
        <f t="shared" si="0"/>
        <v>0</v>
      </c>
      <c r="Q41" s="32">
        <f t="shared" si="20"/>
        <v>0</v>
      </c>
      <c r="R41" s="33">
        <f t="shared" si="6"/>
        <v>0</v>
      </c>
      <c r="S41" s="34">
        <f t="shared" si="7"/>
        <v>0</v>
      </c>
      <c r="U41" s="32">
        <f t="shared" si="8"/>
        <v>0</v>
      </c>
      <c r="V41" s="33">
        <f t="shared" si="9"/>
        <v>0</v>
      </c>
      <c r="W41" s="34">
        <f t="shared" si="10"/>
        <v>0</v>
      </c>
      <c r="Y41" s="32">
        <f t="shared" si="11"/>
        <v>0</v>
      </c>
      <c r="Z41" s="33">
        <f t="shared" si="12"/>
        <v>0</v>
      </c>
      <c r="AA41" s="34">
        <f t="shared" si="13"/>
        <v>0</v>
      </c>
      <c r="AC41" s="32">
        <f t="shared" si="14"/>
        <v>0</v>
      </c>
      <c r="AD41" s="33">
        <f t="shared" si="15"/>
        <v>0</v>
      </c>
      <c r="AE41" s="34">
        <f t="shared" si="16"/>
        <v>0</v>
      </c>
      <c r="AG41" s="32">
        <f t="shared" si="17"/>
        <v>0</v>
      </c>
      <c r="AH41" s="33">
        <f t="shared" si="18"/>
        <v>0</v>
      </c>
      <c r="AI41" s="34">
        <f t="shared" si="19"/>
        <v>0</v>
      </c>
    </row>
    <row r="42" spans="1:35" ht="12.75" customHeight="1">
      <c r="A42" s="65"/>
      <c r="B42" s="88">
        <v>10</v>
      </c>
      <c r="C42" s="90">
        <f t="shared" si="1"/>
        <v>0</v>
      </c>
      <c r="D42" s="91">
        <f t="shared" si="2"/>
        <v>0</v>
      </c>
      <c r="E42" s="91">
        <f t="shared" si="3"/>
        <v>0</v>
      </c>
      <c r="F42" s="92">
        <f t="shared" si="4"/>
        <v>0</v>
      </c>
      <c r="G42" s="40"/>
      <c r="H42" s="29"/>
      <c r="I42" s="29"/>
      <c r="J42" s="29"/>
      <c r="K42" s="8"/>
      <c r="L42" s="30">
        <v>10</v>
      </c>
      <c r="M42" s="31">
        <f t="shared" si="5"/>
        <v>0</v>
      </c>
      <c r="N42" s="31">
        <f t="shared" si="21"/>
        <v>0</v>
      </c>
      <c r="O42" s="28">
        <f t="shared" si="0"/>
        <v>0</v>
      </c>
      <c r="Q42" s="32">
        <f t="shared" si="20"/>
        <v>0</v>
      </c>
      <c r="R42" s="33">
        <f t="shared" si="6"/>
        <v>0</v>
      </c>
      <c r="S42" s="34">
        <f t="shared" si="7"/>
        <v>0</v>
      </c>
      <c r="U42" s="32">
        <f t="shared" si="8"/>
        <v>0</v>
      </c>
      <c r="V42" s="33">
        <f t="shared" si="9"/>
        <v>0</v>
      </c>
      <c r="W42" s="34">
        <f t="shared" si="10"/>
        <v>0</v>
      </c>
      <c r="Y42" s="32">
        <f t="shared" si="11"/>
        <v>0</v>
      </c>
      <c r="Z42" s="33">
        <f t="shared" si="12"/>
        <v>0</v>
      </c>
      <c r="AA42" s="34">
        <f t="shared" si="13"/>
        <v>0</v>
      </c>
      <c r="AC42" s="32">
        <f t="shared" si="14"/>
        <v>0</v>
      </c>
      <c r="AD42" s="33">
        <f t="shared" si="15"/>
        <v>0</v>
      </c>
      <c r="AE42" s="34">
        <f t="shared" si="16"/>
        <v>0</v>
      </c>
      <c r="AG42" s="32">
        <f t="shared" si="17"/>
        <v>0</v>
      </c>
      <c r="AH42" s="33">
        <f t="shared" si="18"/>
        <v>0</v>
      </c>
      <c r="AI42" s="34">
        <f t="shared" si="19"/>
        <v>0</v>
      </c>
    </row>
    <row r="43" spans="1:35" ht="12.75" customHeight="1">
      <c r="A43" s="65"/>
      <c r="B43" s="88">
        <v>11</v>
      </c>
      <c r="C43" s="90">
        <f t="shared" si="1"/>
        <v>0</v>
      </c>
      <c r="D43" s="91">
        <f t="shared" si="2"/>
        <v>0</v>
      </c>
      <c r="E43" s="91">
        <f t="shared" si="3"/>
        <v>0</v>
      </c>
      <c r="F43" s="92">
        <f t="shared" si="4"/>
        <v>0</v>
      </c>
      <c r="G43" s="40"/>
      <c r="H43" s="29"/>
      <c r="I43" s="29"/>
      <c r="J43" s="29"/>
      <c r="K43" s="8"/>
      <c r="L43" s="30">
        <v>11</v>
      </c>
      <c r="M43" s="31">
        <f t="shared" si="5"/>
        <v>0</v>
      </c>
      <c r="N43" s="31">
        <f t="shared" si="21"/>
        <v>0</v>
      </c>
      <c r="O43" s="28">
        <f t="shared" si="0"/>
        <v>0</v>
      </c>
      <c r="Q43" s="32">
        <f t="shared" si="20"/>
        <v>0</v>
      </c>
      <c r="R43" s="33">
        <f t="shared" si="6"/>
        <v>0</v>
      </c>
      <c r="S43" s="34">
        <f t="shared" si="7"/>
        <v>0</v>
      </c>
      <c r="U43" s="32">
        <f t="shared" si="8"/>
        <v>0</v>
      </c>
      <c r="V43" s="33">
        <f t="shared" si="9"/>
        <v>0</v>
      </c>
      <c r="W43" s="34">
        <f t="shared" si="10"/>
        <v>0</v>
      </c>
      <c r="Y43" s="32">
        <f t="shared" si="11"/>
        <v>0</v>
      </c>
      <c r="Z43" s="33">
        <f t="shared" si="12"/>
        <v>0</v>
      </c>
      <c r="AA43" s="34">
        <f t="shared" si="13"/>
        <v>0</v>
      </c>
      <c r="AC43" s="32">
        <f t="shared" si="14"/>
        <v>0</v>
      </c>
      <c r="AD43" s="33">
        <f t="shared" si="15"/>
        <v>0</v>
      </c>
      <c r="AE43" s="34">
        <f t="shared" si="16"/>
        <v>0</v>
      </c>
      <c r="AG43" s="32">
        <f t="shared" si="17"/>
        <v>0</v>
      </c>
      <c r="AH43" s="33">
        <f t="shared" si="18"/>
        <v>0</v>
      </c>
      <c r="AI43" s="34">
        <f t="shared" si="19"/>
        <v>0</v>
      </c>
    </row>
    <row r="44" spans="1:35" ht="12.75" customHeight="1">
      <c r="A44" s="65"/>
      <c r="B44" s="88">
        <v>12</v>
      </c>
      <c r="C44" s="90">
        <f t="shared" si="1"/>
        <v>0</v>
      </c>
      <c r="D44" s="91">
        <f t="shared" si="2"/>
        <v>0</v>
      </c>
      <c r="E44" s="91">
        <f t="shared" si="3"/>
        <v>0</v>
      </c>
      <c r="F44" s="92">
        <f t="shared" si="4"/>
        <v>0</v>
      </c>
      <c r="G44" s="40"/>
      <c r="H44" s="29"/>
      <c r="I44" s="29"/>
      <c r="J44" s="29"/>
      <c r="K44" s="8"/>
      <c r="L44" s="30">
        <v>12</v>
      </c>
      <c r="M44" s="31">
        <f t="shared" si="5"/>
        <v>0</v>
      </c>
      <c r="N44" s="31">
        <f t="shared" si="21"/>
        <v>0</v>
      </c>
      <c r="O44" s="28">
        <f t="shared" si="0"/>
        <v>0</v>
      </c>
      <c r="Q44" s="32">
        <f t="shared" si="20"/>
        <v>0</v>
      </c>
      <c r="R44" s="33">
        <f t="shared" si="6"/>
        <v>0</v>
      </c>
      <c r="S44" s="34">
        <f t="shared" si="7"/>
        <v>0</v>
      </c>
      <c r="U44" s="32">
        <f t="shared" si="8"/>
        <v>0</v>
      </c>
      <c r="V44" s="33">
        <f t="shared" si="9"/>
        <v>0</v>
      </c>
      <c r="W44" s="34">
        <f t="shared" si="10"/>
        <v>0</v>
      </c>
      <c r="Y44" s="32">
        <f t="shared" si="11"/>
        <v>0</v>
      </c>
      <c r="Z44" s="33">
        <f t="shared" si="12"/>
        <v>0</v>
      </c>
      <c r="AA44" s="34">
        <f t="shared" si="13"/>
        <v>0</v>
      </c>
      <c r="AC44" s="32">
        <f t="shared" si="14"/>
        <v>0</v>
      </c>
      <c r="AD44" s="33">
        <f t="shared" si="15"/>
        <v>0</v>
      </c>
      <c r="AE44" s="34">
        <f t="shared" si="16"/>
        <v>0</v>
      </c>
      <c r="AG44" s="32">
        <f t="shared" si="17"/>
        <v>0</v>
      </c>
      <c r="AH44" s="33">
        <f t="shared" si="18"/>
        <v>0</v>
      </c>
      <c r="AI44" s="34">
        <f t="shared" si="19"/>
        <v>0</v>
      </c>
    </row>
    <row r="45" spans="1:35" ht="12.75" customHeight="1">
      <c r="A45" s="65"/>
      <c r="B45" s="88">
        <v>13</v>
      </c>
      <c r="C45" s="90">
        <f t="shared" si="1"/>
        <v>0</v>
      </c>
      <c r="D45" s="91">
        <f t="shared" si="2"/>
        <v>0</v>
      </c>
      <c r="E45" s="91">
        <f t="shared" si="3"/>
        <v>0</v>
      </c>
      <c r="F45" s="92">
        <f t="shared" si="4"/>
        <v>0</v>
      </c>
      <c r="G45" s="40"/>
      <c r="H45" s="29"/>
      <c r="I45" s="29"/>
      <c r="J45" s="29"/>
      <c r="K45" s="8"/>
      <c r="L45" s="30">
        <v>13</v>
      </c>
      <c r="M45" s="31">
        <f t="shared" si="5"/>
        <v>0</v>
      </c>
      <c r="N45" s="31">
        <f t="shared" si="21"/>
        <v>0</v>
      </c>
      <c r="O45" s="28">
        <f t="shared" si="0"/>
        <v>0</v>
      </c>
      <c r="Q45" s="32">
        <f t="shared" si="20"/>
        <v>0</v>
      </c>
      <c r="R45" s="33">
        <f t="shared" si="6"/>
        <v>0</v>
      </c>
      <c r="S45" s="34">
        <f t="shared" si="7"/>
        <v>0</v>
      </c>
      <c r="U45" s="32">
        <f t="shared" si="8"/>
        <v>0</v>
      </c>
      <c r="V45" s="33">
        <f t="shared" si="9"/>
        <v>0</v>
      </c>
      <c r="W45" s="34">
        <f t="shared" si="10"/>
        <v>0</v>
      </c>
      <c r="Y45" s="32">
        <f t="shared" si="11"/>
        <v>0</v>
      </c>
      <c r="Z45" s="33">
        <f t="shared" si="12"/>
        <v>0</v>
      </c>
      <c r="AA45" s="34">
        <f t="shared" si="13"/>
        <v>0</v>
      </c>
      <c r="AC45" s="32">
        <f t="shared" si="14"/>
        <v>0</v>
      </c>
      <c r="AD45" s="33">
        <f t="shared" si="15"/>
        <v>0</v>
      </c>
      <c r="AE45" s="34">
        <f t="shared" si="16"/>
        <v>0</v>
      </c>
      <c r="AG45" s="32">
        <f t="shared" si="17"/>
        <v>0</v>
      </c>
      <c r="AH45" s="33">
        <f t="shared" si="18"/>
        <v>0</v>
      </c>
      <c r="AI45" s="34">
        <f t="shared" si="19"/>
        <v>0</v>
      </c>
    </row>
    <row r="46" spans="1:35" ht="12.75" customHeight="1">
      <c r="A46" s="65"/>
      <c r="B46" s="88">
        <v>14</v>
      </c>
      <c r="C46" s="90">
        <f t="shared" si="1"/>
        <v>0</v>
      </c>
      <c r="D46" s="91">
        <f t="shared" si="2"/>
        <v>0</v>
      </c>
      <c r="E46" s="91">
        <f t="shared" si="3"/>
        <v>0</v>
      </c>
      <c r="F46" s="92">
        <f t="shared" si="4"/>
        <v>0</v>
      </c>
      <c r="G46" s="40"/>
      <c r="H46" s="29"/>
      <c r="I46" s="29"/>
      <c r="J46" s="29"/>
      <c r="K46" s="8"/>
      <c r="L46" s="30">
        <v>14</v>
      </c>
      <c r="M46" s="31">
        <f t="shared" si="5"/>
        <v>0</v>
      </c>
      <c r="N46" s="31">
        <f t="shared" si="21"/>
        <v>0</v>
      </c>
      <c r="O46" s="28">
        <f t="shared" si="0"/>
        <v>0</v>
      </c>
      <c r="Q46" s="32">
        <f t="shared" si="20"/>
        <v>0</v>
      </c>
      <c r="R46" s="33">
        <f t="shared" si="6"/>
        <v>0</v>
      </c>
      <c r="S46" s="34">
        <f t="shared" si="7"/>
        <v>0</v>
      </c>
      <c r="U46" s="32">
        <f t="shared" si="8"/>
        <v>0</v>
      </c>
      <c r="V46" s="33">
        <f t="shared" si="9"/>
        <v>0</v>
      </c>
      <c r="W46" s="34">
        <f t="shared" si="10"/>
        <v>0</v>
      </c>
      <c r="Y46" s="32">
        <f t="shared" si="11"/>
        <v>0</v>
      </c>
      <c r="Z46" s="33">
        <f t="shared" si="12"/>
        <v>0</v>
      </c>
      <c r="AA46" s="34">
        <f t="shared" si="13"/>
        <v>0</v>
      </c>
      <c r="AC46" s="32">
        <f t="shared" si="14"/>
        <v>0</v>
      </c>
      <c r="AD46" s="33">
        <f t="shared" si="15"/>
        <v>0</v>
      </c>
      <c r="AE46" s="34">
        <f t="shared" si="16"/>
        <v>0</v>
      </c>
      <c r="AG46" s="32">
        <f t="shared" si="17"/>
        <v>0</v>
      </c>
      <c r="AH46" s="33">
        <f t="shared" si="18"/>
        <v>0</v>
      </c>
      <c r="AI46" s="34">
        <f t="shared" si="19"/>
        <v>0</v>
      </c>
    </row>
    <row r="47" spans="1:35" ht="12.75" customHeight="1">
      <c r="A47" s="65"/>
      <c r="B47" s="88">
        <v>15</v>
      </c>
      <c r="C47" s="90">
        <f t="shared" si="1"/>
        <v>0</v>
      </c>
      <c r="D47" s="91">
        <f t="shared" si="2"/>
        <v>0</v>
      </c>
      <c r="E47" s="91">
        <f t="shared" si="3"/>
        <v>0</v>
      </c>
      <c r="F47" s="92">
        <f t="shared" si="4"/>
        <v>0</v>
      </c>
      <c r="G47" s="40"/>
      <c r="H47" s="29"/>
      <c r="I47" s="29"/>
      <c r="J47" s="29"/>
      <c r="K47" s="8"/>
      <c r="L47" s="30">
        <v>15</v>
      </c>
      <c r="M47" s="31">
        <f t="shared" si="5"/>
        <v>0</v>
      </c>
      <c r="N47" s="31">
        <f t="shared" si="21"/>
        <v>0</v>
      </c>
      <c r="O47" s="28">
        <f t="shared" si="0"/>
        <v>0</v>
      </c>
      <c r="Q47" s="32">
        <f t="shared" si="20"/>
        <v>0</v>
      </c>
      <c r="R47" s="33">
        <f t="shared" si="6"/>
        <v>0</v>
      </c>
      <c r="S47" s="34">
        <f t="shared" si="7"/>
        <v>0</v>
      </c>
      <c r="U47" s="32">
        <f t="shared" si="8"/>
        <v>0</v>
      </c>
      <c r="V47" s="33">
        <f t="shared" si="9"/>
        <v>0</v>
      </c>
      <c r="W47" s="34">
        <f t="shared" si="10"/>
        <v>0</v>
      </c>
      <c r="Y47" s="32">
        <f t="shared" si="11"/>
        <v>0</v>
      </c>
      <c r="Z47" s="33">
        <f t="shared" si="12"/>
        <v>0</v>
      </c>
      <c r="AA47" s="34">
        <f t="shared" si="13"/>
        <v>0</v>
      </c>
      <c r="AC47" s="32">
        <f t="shared" si="14"/>
        <v>0</v>
      </c>
      <c r="AD47" s="33">
        <f t="shared" si="15"/>
        <v>0</v>
      </c>
      <c r="AE47" s="34">
        <f t="shared" si="16"/>
        <v>0</v>
      </c>
      <c r="AG47" s="32">
        <f t="shared" si="17"/>
        <v>0</v>
      </c>
      <c r="AH47" s="33">
        <f t="shared" si="18"/>
        <v>0</v>
      </c>
      <c r="AI47" s="34">
        <f t="shared" si="19"/>
        <v>0</v>
      </c>
    </row>
    <row r="48" spans="1:35" ht="12.75" customHeight="1">
      <c r="A48" s="65"/>
      <c r="B48" s="88">
        <v>16</v>
      </c>
      <c r="C48" s="90">
        <f t="shared" si="1"/>
        <v>0</v>
      </c>
      <c r="D48" s="91">
        <f t="shared" si="2"/>
        <v>0</v>
      </c>
      <c r="E48" s="91">
        <f t="shared" si="3"/>
        <v>0</v>
      </c>
      <c r="F48" s="92">
        <f t="shared" si="4"/>
        <v>0</v>
      </c>
      <c r="G48" s="40"/>
      <c r="H48" s="29"/>
      <c r="I48" s="29"/>
      <c r="J48" s="29"/>
      <c r="K48" s="8"/>
      <c r="L48" s="30">
        <v>16</v>
      </c>
      <c r="M48" s="31">
        <f t="shared" si="5"/>
        <v>0</v>
      </c>
      <c r="N48" s="31">
        <f t="shared" si="21"/>
        <v>0</v>
      </c>
      <c r="O48" s="28">
        <f t="shared" si="0"/>
        <v>0</v>
      </c>
      <c r="Q48" s="32">
        <f t="shared" si="20"/>
        <v>0</v>
      </c>
      <c r="R48" s="33">
        <f t="shared" si="6"/>
        <v>0</v>
      </c>
      <c r="S48" s="34">
        <f t="shared" si="7"/>
        <v>0</v>
      </c>
      <c r="U48" s="32">
        <f t="shared" si="8"/>
        <v>0</v>
      </c>
      <c r="V48" s="33">
        <f t="shared" si="9"/>
        <v>0</v>
      </c>
      <c r="W48" s="34">
        <f t="shared" si="10"/>
        <v>0</v>
      </c>
      <c r="Y48" s="32">
        <f t="shared" si="11"/>
        <v>0</v>
      </c>
      <c r="Z48" s="33">
        <f t="shared" si="12"/>
        <v>0</v>
      </c>
      <c r="AA48" s="34">
        <f t="shared" si="13"/>
        <v>0</v>
      </c>
      <c r="AC48" s="32">
        <f t="shared" si="14"/>
        <v>0</v>
      </c>
      <c r="AD48" s="33">
        <f t="shared" si="15"/>
        <v>0</v>
      </c>
      <c r="AE48" s="34">
        <f t="shared" si="16"/>
        <v>0</v>
      </c>
      <c r="AG48" s="32">
        <f t="shared" si="17"/>
        <v>0</v>
      </c>
      <c r="AH48" s="33">
        <f t="shared" si="18"/>
        <v>0</v>
      </c>
      <c r="AI48" s="34">
        <f t="shared" si="19"/>
        <v>0</v>
      </c>
    </row>
    <row r="49" spans="1:35" ht="12.75" customHeight="1">
      <c r="A49" s="65"/>
      <c r="B49" s="88">
        <v>17</v>
      </c>
      <c r="C49" s="90">
        <f t="shared" si="1"/>
        <v>0</v>
      </c>
      <c r="D49" s="91">
        <f t="shared" si="2"/>
        <v>0</v>
      </c>
      <c r="E49" s="91">
        <f t="shared" si="3"/>
        <v>0</v>
      </c>
      <c r="F49" s="92">
        <f t="shared" si="4"/>
        <v>0</v>
      </c>
      <c r="G49" s="40"/>
      <c r="H49" s="29"/>
      <c r="I49" s="29"/>
      <c r="J49" s="29"/>
      <c r="K49" s="8"/>
      <c r="L49" s="30">
        <v>17</v>
      </c>
      <c r="M49" s="31">
        <f t="shared" si="5"/>
        <v>0</v>
      </c>
      <c r="N49" s="31">
        <f t="shared" si="21"/>
        <v>0</v>
      </c>
      <c r="O49" s="28">
        <f t="shared" si="0"/>
        <v>0</v>
      </c>
      <c r="Q49" s="32">
        <f t="shared" si="20"/>
        <v>0</v>
      </c>
      <c r="R49" s="33">
        <f t="shared" si="6"/>
        <v>0</v>
      </c>
      <c r="S49" s="34">
        <f t="shared" si="7"/>
        <v>0</v>
      </c>
      <c r="U49" s="32">
        <f t="shared" si="8"/>
        <v>0</v>
      </c>
      <c r="V49" s="33">
        <f t="shared" si="9"/>
        <v>0</v>
      </c>
      <c r="W49" s="34">
        <f t="shared" si="10"/>
        <v>0</v>
      </c>
      <c r="Y49" s="32">
        <f t="shared" si="11"/>
        <v>0</v>
      </c>
      <c r="Z49" s="33">
        <f t="shared" si="12"/>
        <v>0</v>
      </c>
      <c r="AA49" s="34">
        <f t="shared" si="13"/>
        <v>0</v>
      </c>
      <c r="AC49" s="32">
        <f t="shared" si="14"/>
        <v>0</v>
      </c>
      <c r="AD49" s="33">
        <f t="shared" si="15"/>
        <v>0</v>
      </c>
      <c r="AE49" s="34">
        <f t="shared" si="16"/>
        <v>0</v>
      </c>
      <c r="AG49" s="32">
        <f t="shared" si="17"/>
        <v>0</v>
      </c>
      <c r="AH49" s="33">
        <f t="shared" si="18"/>
        <v>0</v>
      </c>
      <c r="AI49" s="34">
        <f t="shared" si="19"/>
        <v>0</v>
      </c>
    </row>
    <row r="50" spans="1:35" ht="12.75" customHeight="1">
      <c r="A50" s="65"/>
      <c r="B50" s="88">
        <v>18</v>
      </c>
      <c r="C50" s="90">
        <f t="shared" si="1"/>
        <v>0</v>
      </c>
      <c r="D50" s="91">
        <f t="shared" si="2"/>
        <v>0</v>
      </c>
      <c r="E50" s="91">
        <f t="shared" si="3"/>
        <v>0</v>
      </c>
      <c r="F50" s="92">
        <f t="shared" si="4"/>
        <v>0</v>
      </c>
      <c r="G50" s="40"/>
      <c r="H50" s="29"/>
      <c r="I50" s="29"/>
      <c r="J50" s="29"/>
      <c r="K50" s="8"/>
      <c r="L50" s="30">
        <v>18</v>
      </c>
      <c r="M50" s="31">
        <f t="shared" si="5"/>
        <v>0</v>
      </c>
      <c r="N50" s="31">
        <f t="shared" si="21"/>
        <v>0</v>
      </c>
      <c r="O50" s="28">
        <f t="shared" si="0"/>
        <v>0</v>
      </c>
      <c r="Q50" s="32">
        <f t="shared" si="20"/>
        <v>0</v>
      </c>
      <c r="R50" s="33">
        <f t="shared" si="6"/>
        <v>0</v>
      </c>
      <c r="S50" s="34">
        <f t="shared" si="7"/>
        <v>0</v>
      </c>
      <c r="U50" s="32">
        <f t="shared" si="8"/>
        <v>0</v>
      </c>
      <c r="V50" s="33">
        <f t="shared" si="9"/>
        <v>0</v>
      </c>
      <c r="W50" s="34">
        <f t="shared" si="10"/>
        <v>0</v>
      </c>
      <c r="Y50" s="32">
        <f t="shared" si="11"/>
        <v>0</v>
      </c>
      <c r="Z50" s="33">
        <f t="shared" si="12"/>
        <v>0</v>
      </c>
      <c r="AA50" s="34">
        <f t="shared" si="13"/>
        <v>0</v>
      </c>
      <c r="AC50" s="32">
        <f t="shared" si="14"/>
        <v>0</v>
      </c>
      <c r="AD50" s="33">
        <f t="shared" si="15"/>
        <v>0</v>
      </c>
      <c r="AE50" s="34">
        <f t="shared" si="16"/>
        <v>0</v>
      </c>
      <c r="AG50" s="32">
        <f t="shared" si="17"/>
        <v>0</v>
      </c>
      <c r="AH50" s="33">
        <f t="shared" si="18"/>
        <v>0</v>
      </c>
      <c r="AI50" s="34">
        <f t="shared" si="19"/>
        <v>0</v>
      </c>
    </row>
    <row r="51" spans="1:35" ht="12.75" customHeight="1">
      <c r="A51" s="65"/>
      <c r="B51" s="88">
        <v>19</v>
      </c>
      <c r="C51" s="90">
        <f t="shared" si="1"/>
        <v>0</v>
      </c>
      <c r="D51" s="91">
        <f t="shared" si="2"/>
        <v>0</v>
      </c>
      <c r="E51" s="91">
        <f t="shared" si="3"/>
        <v>0</v>
      </c>
      <c r="F51" s="92">
        <f t="shared" si="4"/>
        <v>0</v>
      </c>
      <c r="G51" s="40"/>
      <c r="H51" s="29"/>
      <c r="I51" s="29"/>
      <c r="J51" s="29"/>
      <c r="K51" s="8"/>
      <c r="L51" s="30">
        <v>19</v>
      </c>
      <c r="M51" s="31">
        <f t="shared" si="5"/>
        <v>0</v>
      </c>
      <c r="N51" s="31">
        <f t="shared" si="21"/>
        <v>0</v>
      </c>
      <c r="O51" s="28">
        <f t="shared" si="0"/>
        <v>0</v>
      </c>
      <c r="Q51" s="32">
        <f t="shared" si="20"/>
        <v>0</v>
      </c>
      <c r="R51" s="33">
        <f t="shared" si="6"/>
        <v>0</v>
      </c>
      <c r="S51" s="34">
        <f t="shared" si="7"/>
        <v>0</v>
      </c>
      <c r="U51" s="32">
        <f t="shared" si="8"/>
        <v>0</v>
      </c>
      <c r="V51" s="33">
        <f t="shared" si="9"/>
        <v>0</v>
      </c>
      <c r="W51" s="34">
        <f t="shared" si="10"/>
        <v>0</v>
      </c>
      <c r="Y51" s="32">
        <f t="shared" si="11"/>
        <v>0</v>
      </c>
      <c r="Z51" s="33">
        <f t="shared" si="12"/>
        <v>0</v>
      </c>
      <c r="AA51" s="34">
        <f t="shared" si="13"/>
        <v>0</v>
      </c>
      <c r="AC51" s="32">
        <f t="shared" si="14"/>
        <v>0</v>
      </c>
      <c r="AD51" s="33">
        <f t="shared" si="15"/>
        <v>0</v>
      </c>
      <c r="AE51" s="34">
        <f t="shared" si="16"/>
        <v>0</v>
      </c>
      <c r="AG51" s="32">
        <f t="shared" si="17"/>
        <v>0</v>
      </c>
      <c r="AH51" s="33">
        <f t="shared" si="18"/>
        <v>0</v>
      </c>
      <c r="AI51" s="34">
        <f t="shared" si="19"/>
        <v>0</v>
      </c>
    </row>
    <row r="52" spans="1:35" ht="12.75" customHeight="1">
      <c r="A52" s="65"/>
      <c r="B52" s="88">
        <v>20</v>
      </c>
      <c r="C52" s="90">
        <f aca="true" t="shared" si="22" ref="C52:C72">M52</f>
        <v>0</v>
      </c>
      <c r="D52" s="91">
        <f aca="true" t="shared" si="23" ref="D52:D72">N52</f>
        <v>0</v>
      </c>
      <c r="E52" s="91">
        <f aca="true" t="shared" si="24" ref="E52:E72">D52+C52</f>
        <v>0</v>
      </c>
      <c r="F52" s="92">
        <f aca="true" t="shared" si="25" ref="F52:F71">IF(AND(C53=0,C52&lt;&gt;0),"0",F51-C52)</f>
        <v>0</v>
      </c>
      <c r="G52" s="40"/>
      <c r="H52" s="29"/>
      <c r="I52" s="29"/>
      <c r="J52" s="29"/>
      <c r="K52" s="8"/>
      <c r="L52" s="30">
        <v>19</v>
      </c>
      <c r="M52" s="31">
        <f aca="true" t="shared" si="26" ref="M52:M72">Q52+U52+Y52+AC52+AG52</f>
        <v>0</v>
      </c>
      <c r="N52" s="31">
        <f t="shared" si="21"/>
        <v>0</v>
      </c>
      <c r="O52" s="28">
        <f aca="true" t="shared" si="27" ref="O52:O72">S52+W52+AA52+AE52+AI52</f>
        <v>0</v>
      </c>
      <c r="Q52" s="32">
        <f aca="true" t="shared" si="28" ref="Q52:Q72">IF(TERME1&gt;$B52,ROUND(PPMT(TAUX,$B52,TERME1,-$S$32),-2),IF(TERME1=$B52,S51,0))</f>
        <v>0</v>
      </c>
      <c r="R52" s="33">
        <f aca="true" t="shared" si="29" ref="R52:R72">TAUX*S51</f>
        <v>0</v>
      </c>
      <c r="S52" s="34">
        <f aca="true" t="shared" si="30" ref="S52:S72">S51-Q52</f>
        <v>0</v>
      </c>
      <c r="U52" s="32">
        <f aca="true" t="shared" si="31" ref="U52:U72">IF(TERME2&gt;$B52,ROUND(PPMT(TAUX,$B52,TERME2,-$W$32),NO_CHIFFRE),IF(TERME2=$B52,W51,0))</f>
        <v>0</v>
      </c>
      <c r="V52" s="33">
        <f aca="true" t="shared" si="32" ref="V52:V72">TAUX*W51</f>
        <v>0</v>
      </c>
      <c r="W52" s="34">
        <f aca="true" t="shared" si="33" ref="W52:W72">W51-U52</f>
        <v>0</v>
      </c>
      <c r="Y52" s="32">
        <f aca="true" t="shared" si="34" ref="Y52:Y72">IF(TERME3&gt;$B52,ROUND(PPMT(TAUX,$B52,TERME3,-$AA$32),NO_CHIFFRE),IF(TERME3=$B52,AA51,0))</f>
        <v>0</v>
      </c>
      <c r="Z52" s="33">
        <f aca="true" t="shared" si="35" ref="Z52:Z72">TAUX*AA51</f>
        <v>0</v>
      </c>
      <c r="AA52" s="34">
        <f aca="true" t="shared" si="36" ref="AA52:AA72">AA51-Y52</f>
        <v>0</v>
      </c>
      <c r="AC52" s="32">
        <f aca="true" t="shared" si="37" ref="AC52:AC72">IF(TERME4&gt;$B52,ROUND(PPMT(TAUX,$B52,TERME4,-$AE$32),NO_CHIFFRE),IF(TERME4=$B52,AE51,0))</f>
        <v>0</v>
      </c>
      <c r="AD52" s="33">
        <f aca="true" t="shared" si="38" ref="AD52:AD72">TAUX*AE51</f>
        <v>0</v>
      </c>
      <c r="AE52" s="34">
        <f aca="true" t="shared" si="39" ref="AE52:AE72">AE51-AC52</f>
        <v>0</v>
      </c>
      <c r="AG52" s="32">
        <f aca="true" t="shared" si="40" ref="AG52:AG72">IF(TERME5&gt;$B52,ROUND(PPMT(TAUX,$B52,TERME5,-$AI$32),NO_CHIFFRE),IF(TERME5=$B52,AI51,0))</f>
        <v>0</v>
      </c>
      <c r="AH52" s="33">
        <f aca="true" t="shared" si="41" ref="AH52:AH72">TAUX*AI51</f>
        <v>0</v>
      </c>
      <c r="AI52" s="34">
        <f aca="true" t="shared" si="42" ref="AI52:AI72">AI51-AG52</f>
        <v>0</v>
      </c>
    </row>
    <row r="53" spans="1:35" ht="12.75" customHeight="1">
      <c r="A53" s="65"/>
      <c r="B53" s="88">
        <v>21</v>
      </c>
      <c r="C53" s="90">
        <f t="shared" si="22"/>
        <v>0</v>
      </c>
      <c r="D53" s="91">
        <f t="shared" si="23"/>
        <v>0</v>
      </c>
      <c r="E53" s="91">
        <f t="shared" si="24"/>
        <v>0</v>
      </c>
      <c r="F53" s="92">
        <f t="shared" si="25"/>
        <v>0</v>
      </c>
      <c r="G53" s="40"/>
      <c r="H53" s="29"/>
      <c r="I53" s="29"/>
      <c r="J53" s="29"/>
      <c r="K53" s="8"/>
      <c r="L53" s="30">
        <v>19</v>
      </c>
      <c r="M53" s="31">
        <f t="shared" si="26"/>
        <v>0</v>
      </c>
      <c r="N53" s="31">
        <f t="shared" si="21"/>
        <v>0</v>
      </c>
      <c r="O53" s="28">
        <f t="shared" si="27"/>
        <v>0</v>
      </c>
      <c r="Q53" s="32">
        <f t="shared" si="28"/>
        <v>0</v>
      </c>
      <c r="R53" s="33">
        <f t="shared" si="29"/>
        <v>0</v>
      </c>
      <c r="S53" s="34">
        <f t="shared" si="30"/>
        <v>0</v>
      </c>
      <c r="U53" s="32">
        <f t="shared" si="31"/>
        <v>0</v>
      </c>
      <c r="V53" s="33">
        <f t="shared" si="32"/>
        <v>0</v>
      </c>
      <c r="W53" s="34">
        <f t="shared" si="33"/>
        <v>0</v>
      </c>
      <c r="Y53" s="32">
        <f t="shared" si="34"/>
        <v>0</v>
      </c>
      <c r="Z53" s="33">
        <f t="shared" si="35"/>
        <v>0</v>
      </c>
      <c r="AA53" s="34">
        <f t="shared" si="36"/>
        <v>0</v>
      </c>
      <c r="AC53" s="32">
        <f t="shared" si="37"/>
        <v>0</v>
      </c>
      <c r="AD53" s="33">
        <f t="shared" si="38"/>
        <v>0</v>
      </c>
      <c r="AE53" s="34">
        <f t="shared" si="39"/>
        <v>0</v>
      </c>
      <c r="AG53" s="32">
        <f t="shared" si="40"/>
        <v>0</v>
      </c>
      <c r="AH53" s="33">
        <f t="shared" si="41"/>
        <v>0</v>
      </c>
      <c r="AI53" s="34">
        <f t="shared" si="42"/>
        <v>0</v>
      </c>
    </row>
    <row r="54" spans="1:35" ht="12.75" customHeight="1">
      <c r="A54" s="65"/>
      <c r="B54" s="88">
        <v>22</v>
      </c>
      <c r="C54" s="90">
        <f t="shared" si="22"/>
        <v>0</v>
      </c>
      <c r="D54" s="91">
        <f t="shared" si="23"/>
        <v>0</v>
      </c>
      <c r="E54" s="91">
        <f t="shared" si="24"/>
        <v>0</v>
      </c>
      <c r="F54" s="92">
        <f t="shared" si="25"/>
        <v>0</v>
      </c>
      <c r="G54" s="40"/>
      <c r="H54" s="29"/>
      <c r="I54" s="29"/>
      <c r="J54" s="29"/>
      <c r="K54" s="8"/>
      <c r="L54" s="30">
        <v>19</v>
      </c>
      <c r="M54" s="31">
        <f t="shared" si="26"/>
        <v>0</v>
      </c>
      <c r="N54" s="31">
        <f t="shared" si="21"/>
        <v>0</v>
      </c>
      <c r="O54" s="28">
        <f t="shared" si="27"/>
        <v>0</v>
      </c>
      <c r="Q54" s="32">
        <f t="shared" si="28"/>
        <v>0</v>
      </c>
      <c r="R54" s="33">
        <f t="shared" si="29"/>
        <v>0</v>
      </c>
      <c r="S54" s="34">
        <f t="shared" si="30"/>
        <v>0</v>
      </c>
      <c r="U54" s="32">
        <f t="shared" si="31"/>
        <v>0</v>
      </c>
      <c r="V54" s="33">
        <f t="shared" si="32"/>
        <v>0</v>
      </c>
      <c r="W54" s="34">
        <f t="shared" si="33"/>
        <v>0</v>
      </c>
      <c r="Y54" s="32">
        <f t="shared" si="34"/>
        <v>0</v>
      </c>
      <c r="Z54" s="33">
        <f t="shared" si="35"/>
        <v>0</v>
      </c>
      <c r="AA54" s="34">
        <f t="shared" si="36"/>
        <v>0</v>
      </c>
      <c r="AC54" s="32">
        <f t="shared" si="37"/>
        <v>0</v>
      </c>
      <c r="AD54" s="33">
        <f t="shared" si="38"/>
        <v>0</v>
      </c>
      <c r="AE54" s="34">
        <f t="shared" si="39"/>
        <v>0</v>
      </c>
      <c r="AG54" s="32">
        <f t="shared" si="40"/>
        <v>0</v>
      </c>
      <c r="AH54" s="33">
        <f t="shared" si="41"/>
        <v>0</v>
      </c>
      <c r="AI54" s="34">
        <f t="shared" si="42"/>
        <v>0</v>
      </c>
    </row>
    <row r="55" spans="1:35" ht="12.75" customHeight="1">
      <c r="A55" s="65"/>
      <c r="B55" s="88">
        <v>23</v>
      </c>
      <c r="C55" s="90">
        <f t="shared" si="22"/>
        <v>0</v>
      </c>
      <c r="D55" s="91">
        <f t="shared" si="23"/>
        <v>0</v>
      </c>
      <c r="E55" s="91">
        <f t="shared" si="24"/>
        <v>0</v>
      </c>
      <c r="F55" s="92">
        <f t="shared" si="25"/>
        <v>0</v>
      </c>
      <c r="G55" s="40"/>
      <c r="H55" s="29"/>
      <c r="I55" s="29"/>
      <c r="J55" s="29"/>
      <c r="K55" s="8"/>
      <c r="L55" s="30">
        <v>19</v>
      </c>
      <c r="M55" s="31">
        <f t="shared" si="26"/>
        <v>0</v>
      </c>
      <c r="N55" s="31">
        <f t="shared" si="21"/>
        <v>0</v>
      </c>
      <c r="O55" s="28">
        <f t="shared" si="27"/>
        <v>0</v>
      </c>
      <c r="Q55" s="32">
        <f t="shared" si="28"/>
        <v>0</v>
      </c>
      <c r="R55" s="33">
        <f t="shared" si="29"/>
        <v>0</v>
      </c>
      <c r="S55" s="34">
        <f t="shared" si="30"/>
        <v>0</v>
      </c>
      <c r="U55" s="32">
        <f t="shared" si="31"/>
        <v>0</v>
      </c>
      <c r="V55" s="33">
        <f t="shared" si="32"/>
        <v>0</v>
      </c>
      <c r="W55" s="34">
        <f t="shared" si="33"/>
        <v>0</v>
      </c>
      <c r="Y55" s="32">
        <f t="shared" si="34"/>
        <v>0</v>
      </c>
      <c r="Z55" s="33">
        <f t="shared" si="35"/>
        <v>0</v>
      </c>
      <c r="AA55" s="34">
        <f t="shared" si="36"/>
        <v>0</v>
      </c>
      <c r="AC55" s="32">
        <f t="shared" si="37"/>
        <v>0</v>
      </c>
      <c r="AD55" s="33">
        <f t="shared" si="38"/>
        <v>0</v>
      </c>
      <c r="AE55" s="34">
        <f t="shared" si="39"/>
        <v>0</v>
      </c>
      <c r="AG55" s="32">
        <f t="shared" si="40"/>
        <v>0</v>
      </c>
      <c r="AH55" s="33">
        <f t="shared" si="41"/>
        <v>0</v>
      </c>
      <c r="AI55" s="34">
        <f t="shared" si="42"/>
        <v>0</v>
      </c>
    </row>
    <row r="56" spans="1:35" ht="12.75" customHeight="1">
      <c r="A56" s="65"/>
      <c r="B56" s="88">
        <v>24</v>
      </c>
      <c r="C56" s="90">
        <f t="shared" si="22"/>
        <v>0</v>
      </c>
      <c r="D56" s="91">
        <f t="shared" si="23"/>
        <v>0</v>
      </c>
      <c r="E56" s="91">
        <f t="shared" si="24"/>
        <v>0</v>
      </c>
      <c r="F56" s="92">
        <f t="shared" si="25"/>
        <v>0</v>
      </c>
      <c r="G56" s="40"/>
      <c r="H56" s="29"/>
      <c r="I56" s="29"/>
      <c r="J56" s="29"/>
      <c r="K56" s="8"/>
      <c r="L56" s="30">
        <v>19</v>
      </c>
      <c r="M56" s="31">
        <f t="shared" si="26"/>
        <v>0</v>
      </c>
      <c r="N56" s="31">
        <f t="shared" si="21"/>
        <v>0</v>
      </c>
      <c r="O56" s="28">
        <f t="shared" si="27"/>
        <v>0</v>
      </c>
      <c r="Q56" s="32">
        <f t="shared" si="28"/>
        <v>0</v>
      </c>
      <c r="R56" s="33">
        <f t="shared" si="29"/>
        <v>0</v>
      </c>
      <c r="S56" s="34">
        <f t="shared" si="30"/>
        <v>0</v>
      </c>
      <c r="U56" s="32">
        <f t="shared" si="31"/>
        <v>0</v>
      </c>
      <c r="V56" s="33">
        <f t="shared" si="32"/>
        <v>0</v>
      </c>
      <c r="W56" s="34">
        <f t="shared" si="33"/>
        <v>0</v>
      </c>
      <c r="Y56" s="32">
        <f t="shared" si="34"/>
        <v>0</v>
      </c>
      <c r="Z56" s="33">
        <f t="shared" si="35"/>
        <v>0</v>
      </c>
      <c r="AA56" s="34">
        <f t="shared" si="36"/>
        <v>0</v>
      </c>
      <c r="AC56" s="32">
        <f t="shared" si="37"/>
        <v>0</v>
      </c>
      <c r="AD56" s="33">
        <f t="shared" si="38"/>
        <v>0</v>
      </c>
      <c r="AE56" s="34">
        <f t="shared" si="39"/>
        <v>0</v>
      </c>
      <c r="AG56" s="32">
        <f t="shared" si="40"/>
        <v>0</v>
      </c>
      <c r="AH56" s="33">
        <f t="shared" si="41"/>
        <v>0</v>
      </c>
      <c r="AI56" s="34">
        <f t="shared" si="42"/>
        <v>0</v>
      </c>
    </row>
    <row r="57" spans="1:35" ht="12.75" customHeight="1">
      <c r="A57" s="65"/>
      <c r="B57" s="88">
        <v>25</v>
      </c>
      <c r="C57" s="90">
        <f t="shared" si="22"/>
        <v>0</v>
      </c>
      <c r="D57" s="91">
        <f t="shared" si="23"/>
        <v>0</v>
      </c>
      <c r="E57" s="91">
        <f t="shared" si="24"/>
        <v>0</v>
      </c>
      <c r="F57" s="92">
        <f t="shared" si="25"/>
        <v>0</v>
      </c>
      <c r="G57" s="40"/>
      <c r="H57" s="29"/>
      <c r="I57" s="29"/>
      <c r="J57" s="29"/>
      <c r="K57" s="8"/>
      <c r="L57" s="30">
        <v>19</v>
      </c>
      <c r="M57" s="31">
        <f t="shared" si="26"/>
        <v>0</v>
      </c>
      <c r="N57" s="31">
        <f t="shared" si="21"/>
        <v>0</v>
      </c>
      <c r="O57" s="28">
        <f t="shared" si="27"/>
        <v>0</v>
      </c>
      <c r="Q57" s="32">
        <f t="shared" si="28"/>
        <v>0</v>
      </c>
      <c r="R57" s="33">
        <f t="shared" si="29"/>
        <v>0</v>
      </c>
      <c r="S57" s="34">
        <f t="shared" si="30"/>
        <v>0</v>
      </c>
      <c r="U57" s="32">
        <f t="shared" si="31"/>
        <v>0</v>
      </c>
      <c r="V57" s="33">
        <f t="shared" si="32"/>
        <v>0</v>
      </c>
      <c r="W57" s="34">
        <f t="shared" si="33"/>
        <v>0</v>
      </c>
      <c r="Y57" s="32">
        <f t="shared" si="34"/>
        <v>0</v>
      </c>
      <c r="Z57" s="33">
        <f t="shared" si="35"/>
        <v>0</v>
      </c>
      <c r="AA57" s="34">
        <f t="shared" si="36"/>
        <v>0</v>
      </c>
      <c r="AC57" s="32">
        <f t="shared" si="37"/>
        <v>0</v>
      </c>
      <c r="AD57" s="33">
        <f t="shared" si="38"/>
        <v>0</v>
      </c>
      <c r="AE57" s="34">
        <f t="shared" si="39"/>
        <v>0</v>
      </c>
      <c r="AG57" s="32">
        <f t="shared" si="40"/>
        <v>0</v>
      </c>
      <c r="AH57" s="33">
        <f t="shared" si="41"/>
        <v>0</v>
      </c>
      <c r="AI57" s="34">
        <f t="shared" si="42"/>
        <v>0</v>
      </c>
    </row>
    <row r="58" spans="1:35" ht="12.75" customHeight="1">
      <c r="A58" s="65"/>
      <c r="B58" s="88">
        <v>26</v>
      </c>
      <c r="C58" s="90">
        <f t="shared" si="22"/>
        <v>0</v>
      </c>
      <c r="D58" s="91">
        <f t="shared" si="23"/>
        <v>0</v>
      </c>
      <c r="E58" s="91">
        <f t="shared" si="24"/>
        <v>0</v>
      </c>
      <c r="F58" s="92">
        <f t="shared" si="25"/>
        <v>0</v>
      </c>
      <c r="G58" s="40"/>
      <c r="H58" s="29"/>
      <c r="I58" s="29"/>
      <c r="J58" s="29"/>
      <c r="K58" s="8"/>
      <c r="L58" s="30">
        <v>19</v>
      </c>
      <c r="M58" s="31">
        <f t="shared" si="26"/>
        <v>0</v>
      </c>
      <c r="N58" s="31">
        <f t="shared" si="21"/>
        <v>0</v>
      </c>
      <c r="O58" s="28">
        <f t="shared" si="27"/>
        <v>0</v>
      </c>
      <c r="Q58" s="32">
        <f t="shared" si="28"/>
        <v>0</v>
      </c>
      <c r="R58" s="33">
        <f t="shared" si="29"/>
        <v>0</v>
      </c>
      <c r="S58" s="34">
        <f t="shared" si="30"/>
        <v>0</v>
      </c>
      <c r="U58" s="32">
        <f t="shared" si="31"/>
        <v>0</v>
      </c>
      <c r="V58" s="33">
        <f t="shared" si="32"/>
        <v>0</v>
      </c>
      <c r="W58" s="34">
        <f t="shared" si="33"/>
        <v>0</v>
      </c>
      <c r="Y58" s="32">
        <f t="shared" si="34"/>
        <v>0</v>
      </c>
      <c r="Z58" s="33">
        <f t="shared" si="35"/>
        <v>0</v>
      </c>
      <c r="AA58" s="34">
        <f t="shared" si="36"/>
        <v>0</v>
      </c>
      <c r="AC58" s="32">
        <f t="shared" si="37"/>
        <v>0</v>
      </c>
      <c r="AD58" s="33">
        <f t="shared" si="38"/>
        <v>0</v>
      </c>
      <c r="AE58" s="34">
        <f t="shared" si="39"/>
        <v>0</v>
      </c>
      <c r="AG58" s="32">
        <f t="shared" si="40"/>
        <v>0</v>
      </c>
      <c r="AH58" s="33">
        <f t="shared" si="41"/>
        <v>0</v>
      </c>
      <c r="AI58" s="34">
        <f t="shared" si="42"/>
        <v>0</v>
      </c>
    </row>
    <row r="59" spans="1:35" ht="12.75" customHeight="1">
      <c r="A59" s="65"/>
      <c r="B59" s="88">
        <v>27</v>
      </c>
      <c r="C59" s="90">
        <f t="shared" si="22"/>
        <v>0</v>
      </c>
      <c r="D59" s="91">
        <f t="shared" si="23"/>
        <v>0</v>
      </c>
      <c r="E59" s="91">
        <f t="shared" si="24"/>
        <v>0</v>
      </c>
      <c r="F59" s="92">
        <f t="shared" si="25"/>
        <v>0</v>
      </c>
      <c r="G59" s="40"/>
      <c r="H59" s="29"/>
      <c r="I59" s="29"/>
      <c r="J59" s="29"/>
      <c r="K59" s="8"/>
      <c r="L59" s="30">
        <v>19</v>
      </c>
      <c r="M59" s="31">
        <f t="shared" si="26"/>
        <v>0</v>
      </c>
      <c r="N59" s="31">
        <f t="shared" si="21"/>
        <v>0</v>
      </c>
      <c r="O59" s="28">
        <f t="shared" si="27"/>
        <v>0</v>
      </c>
      <c r="Q59" s="32">
        <f t="shared" si="28"/>
        <v>0</v>
      </c>
      <c r="R59" s="33">
        <f t="shared" si="29"/>
        <v>0</v>
      </c>
      <c r="S59" s="34">
        <f t="shared" si="30"/>
        <v>0</v>
      </c>
      <c r="U59" s="32">
        <f t="shared" si="31"/>
        <v>0</v>
      </c>
      <c r="V59" s="33">
        <f t="shared" si="32"/>
        <v>0</v>
      </c>
      <c r="W59" s="34">
        <f t="shared" si="33"/>
        <v>0</v>
      </c>
      <c r="Y59" s="32">
        <f t="shared" si="34"/>
        <v>0</v>
      </c>
      <c r="Z59" s="33">
        <f t="shared" si="35"/>
        <v>0</v>
      </c>
      <c r="AA59" s="34">
        <f t="shared" si="36"/>
        <v>0</v>
      </c>
      <c r="AC59" s="32">
        <f t="shared" si="37"/>
        <v>0</v>
      </c>
      <c r="AD59" s="33">
        <f t="shared" si="38"/>
        <v>0</v>
      </c>
      <c r="AE59" s="34">
        <f t="shared" si="39"/>
        <v>0</v>
      </c>
      <c r="AG59" s="32">
        <f t="shared" si="40"/>
        <v>0</v>
      </c>
      <c r="AH59" s="33">
        <f t="shared" si="41"/>
        <v>0</v>
      </c>
      <c r="AI59" s="34">
        <f t="shared" si="42"/>
        <v>0</v>
      </c>
    </row>
    <row r="60" spans="1:35" ht="12.75" customHeight="1">
      <c r="A60" s="65"/>
      <c r="B60" s="88">
        <v>28</v>
      </c>
      <c r="C60" s="90">
        <f t="shared" si="22"/>
        <v>0</v>
      </c>
      <c r="D60" s="91">
        <f t="shared" si="23"/>
        <v>0</v>
      </c>
      <c r="E60" s="91">
        <f t="shared" si="24"/>
        <v>0</v>
      </c>
      <c r="F60" s="92">
        <f t="shared" si="25"/>
        <v>0</v>
      </c>
      <c r="G60" s="40"/>
      <c r="H60" s="29"/>
      <c r="I60" s="29"/>
      <c r="J60" s="29"/>
      <c r="K60" s="8"/>
      <c r="L60" s="30">
        <v>19</v>
      </c>
      <c r="M60" s="31">
        <f t="shared" si="26"/>
        <v>0</v>
      </c>
      <c r="N60" s="31">
        <f t="shared" si="21"/>
        <v>0</v>
      </c>
      <c r="O60" s="28">
        <f t="shared" si="27"/>
        <v>0</v>
      </c>
      <c r="Q60" s="32">
        <f t="shared" si="28"/>
        <v>0</v>
      </c>
      <c r="R60" s="33">
        <f t="shared" si="29"/>
        <v>0</v>
      </c>
      <c r="S60" s="34">
        <f t="shared" si="30"/>
        <v>0</v>
      </c>
      <c r="U60" s="32">
        <f t="shared" si="31"/>
        <v>0</v>
      </c>
      <c r="V60" s="33">
        <f t="shared" si="32"/>
        <v>0</v>
      </c>
      <c r="W60" s="34">
        <f t="shared" si="33"/>
        <v>0</v>
      </c>
      <c r="Y60" s="32">
        <f t="shared" si="34"/>
        <v>0</v>
      </c>
      <c r="Z60" s="33">
        <f t="shared" si="35"/>
        <v>0</v>
      </c>
      <c r="AA60" s="34">
        <f t="shared" si="36"/>
        <v>0</v>
      </c>
      <c r="AC60" s="32">
        <f t="shared" si="37"/>
        <v>0</v>
      </c>
      <c r="AD60" s="33">
        <f t="shared" si="38"/>
        <v>0</v>
      </c>
      <c r="AE60" s="34">
        <f t="shared" si="39"/>
        <v>0</v>
      </c>
      <c r="AG60" s="32">
        <f t="shared" si="40"/>
        <v>0</v>
      </c>
      <c r="AH60" s="33">
        <f t="shared" si="41"/>
        <v>0</v>
      </c>
      <c r="AI60" s="34">
        <f t="shared" si="42"/>
        <v>0</v>
      </c>
    </row>
    <row r="61" spans="1:35" ht="12.75" customHeight="1">
      <c r="A61" s="65"/>
      <c r="B61" s="88">
        <v>29</v>
      </c>
      <c r="C61" s="90">
        <f t="shared" si="22"/>
        <v>0</v>
      </c>
      <c r="D61" s="91">
        <f t="shared" si="23"/>
        <v>0</v>
      </c>
      <c r="E61" s="91">
        <f t="shared" si="24"/>
        <v>0</v>
      </c>
      <c r="F61" s="92">
        <f t="shared" si="25"/>
        <v>0</v>
      </c>
      <c r="G61" s="40"/>
      <c r="H61" s="29"/>
      <c r="I61" s="29"/>
      <c r="J61" s="29"/>
      <c r="K61" s="8"/>
      <c r="L61" s="30">
        <v>19</v>
      </c>
      <c r="M61" s="31">
        <f t="shared" si="26"/>
        <v>0</v>
      </c>
      <c r="N61" s="31">
        <f t="shared" si="21"/>
        <v>0</v>
      </c>
      <c r="O61" s="28">
        <f t="shared" si="27"/>
        <v>0</v>
      </c>
      <c r="Q61" s="32">
        <f t="shared" si="28"/>
        <v>0</v>
      </c>
      <c r="R61" s="33">
        <f t="shared" si="29"/>
        <v>0</v>
      </c>
      <c r="S61" s="34">
        <f t="shared" si="30"/>
        <v>0</v>
      </c>
      <c r="U61" s="32">
        <f t="shared" si="31"/>
        <v>0</v>
      </c>
      <c r="V61" s="33">
        <f t="shared" si="32"/>
        <v>0</v>
      </c>
      <c r="W61" s="34">
        <f t="shared" si="33"/>
        <v>0</v>
      </c>
      <c r="Y61" s="32">
        <f t="shared" si="34"/>
        <v>0</v>
      </c>
      <c r="Z61" s="33">
        <f t="shared" si="35"/>
        <v>0</v>
      </c>
      <c r="AA61" s="34">
        <f t="shared" si="36"/>
        <v>0</v>
      </c>
      <c r="AC61" s="32">
        <f t="shared" si="37"/>
        <v>0</v>
      </c>
      <c r="AD61" s="33">
        <f t="shared" si="38"/>
        <v>0</v>
      </c>
      <c r="AE61" s="34">
        <f t="shared" si="39"/>
        <v>0</v>
      </c>
      <c r="AG61" s="32">
        <f t="shared" si="40"/>
        <v>0</v>
      </c>
      <c r="AH61" s="33">
        <f t="shared" si="41"/>
        <v>0</v>
      </c>
      <c r="AI61" s="34">
        <f t="shared" si="42"/>
        <v>0</v>
      </c>
    </row>
    <row r="62" spans="1:35" ht="12.75" customHeight="1">
      <c r="A62" s="65"/>
      <c r="B62" s="88">
        <v>30</v>
      </c>
      <c r="C62" s="90">
        <f t="shared" si="22"/>
        <v>0</v>
      </c>
      <c r="D62" s="91">
        <f t="shared" si="23"/>
        <v>0</v>
      </c>
      <c r="E62" s="91">
        <f t="shared" si="24"/>
        <v>0</v>
      </c>
      <c r="F62" s="92">
        <f t="shared" si="25"/>
        <v>0</v>
      </c>
      <c r="G62" s="40"/>
      <c r="H62" s="29"/>
      <c r="I62" s="29"/>
      <c r="J62" s="29"/>
      <c r="K62" s="8"/>
      <c r="L62" s="30">
        <v>19</v>
      </c>
      <c r="M62" s="31">
        <f t="shared" si="26"/>
        <v>0</v>
      </c>
      <c r="N62" s="31">
        <f t="shared" si="21"/>
        <v>0</v>
      </c>
      <c r="O62" s="28">
        <f t="shared" si="27"/>
        <v>0</v>
      </c>
      <c r="Q62" s="32">
        <f t="shared" si="28"/>
        <v>0</v>
      </c>
      <c r="R62" s="33">
        <f t="shared" si="29"/>
        <v>0</v>
      </c>
      <c r="S62" s="34">
        <f t="shared" si="30"/>
        <v>0</v>
      </c>
      <c r="U62" s="32">
        <f t="shared" si="31"/>
        <v>0</v>
      </c>
      <c r="V62" s="33">
        <f t="shared" si="32"/>
        <v>0</v>
      </c>
      <c r="W62" s="34">
        <f t="shared" si="33"/>
        <v>0</v>
      </c>
      <c r="Y62" s="32">
        <f t="shared" si="34"/>
        <v>0</v>
      </c>
      <c r="Z62" s="33">
        <f t="shared" si="35"/>
        <v>0</v>
      </c>
      <c r="AA62" s="34">
        <f t="shared" si="36"/>
        <v>0</v>
      </c>
      <c r="AC62" s="32">
        <f t="shared" si="37"/>
        <v>0</v>
      </c>
      <c r="AD62" s="33">
        <f t="shared" si="38"/>
        <v>0</v>
      </c>
      <c r="AE62" s="34">
        <f t="shared" si="39"/>
        <v>0</v>
      </c>
      <c r="AG62" s="32">
        <f t="shared" si="40"/>
        <v>0</v>
      </c>
      <c r="AH62" s="33">
        <f t="shared" si="41"/>
        <v>0</v>
      </c>
      <c r="AI62" s="34">
        <f t="shared" si="42"/>
        <v>0</v>
      </c>
    </row>
    <row r="63" spans="1:35" ht="12.75" customHeight="1">
      <c r="A63" s="65"/>
      <c r="B63" s="88">
        <v>31</v>
      </c>
      <c r="C63" s="90">
        <f t="shared" si="22"/>
        <v>0</v>
      </c>
      <c r="D63" s="91">
        <f t="shared" si="23"/>
        <v>0</v>
      </c>
      <c r="E63" s="91">
        <f t="shared" si="24"/>
        <v>0</v>
      </c>
      <c r="F63" s="92">
        <f t="shared" si="25"/>
        <v>0</v>
      </c>
      <c r="G63" s="40"/>
      <c r="H63" s="29"/>
      <c r="I63" s="29"/>
      <c r="J63" s="29"/>
      <c r="K63" s="8"/>
      <c r="L63" s="30">
        <v>19</v>
      </c>
      <c r="M63" s="31">
        <f t="shared" si="26"/>
        <v>0</v>
      </c>
      <c r="N63" s="31">
        <f t="shared" si="21"/>
        <v>0</v>
      </c>
      <c r="O63" s="28">
        <f t="shared" si="27"/>
        <v>0</v>
      </c>
      <c r="Q63" s="32">
        <f t="shared" si="28"/>
        <v>0</v>
      </c>
      <c r="R63" s="33">
        <f t="shared" si="29"/>
        <v>0</v>
      </c>
      <c r="S63" s="34">
        <f t="shared" si="30"/>
        <v>0</v>
      </c>
      <c r="U63" s="32">
        <f t="shared" si="31"/>
        <v>0</v>
      </c>
      <c r="V63" s="33">
        <f t="shared" si="32"/>
        <v>0</v>
      </c>
      <c r="W63" s="34">
        <f t="shared" si="33"/>
        <v>0</v>
      </c>
      <c r="Y63" s="32">
        <f t="shared" si="34"/>
        <v>0</v>
      </c>
      <c r="Z63" s="33">
        <f t="shared" si="35"/>
        <v>0</v>
      </c>
      <c r="AA63" s="34">
        <f t="shared" si="36"/>
        <v>0</v>
      </c>
      <c r="AC63" s="32">
        <f t="shared" si="37"/>
        <v>0</v>
      </c>
      <c r="AD63" s="33">
        <f t="shared" si="38"/>
        <v>0</v>
      </c>
      <c r="AE63" s="34">
        <f t="shared" si="39"/>
        <v>0</v>
      </c>
      <c r="AG63" s="32">
        <f t="shared" si="40"/>
        <v>0</v>
      </c>
      <c r="AH63" s="33">
        <f t="shared" si="41"/>
        <v>0</v>
      </c>
      <c r="AI63" s="34">
        <f t="shared" si="42"/>
        <v>0</v>
      </c>
    </row>
    <row r="64" spans="1:35" ht="12.75" customHeight="1">
      <c r="A64" s="65"/>
      <c r="B64" s="88">
        <v>32</v>
      </c>
      <c r="C64" s="90">
        <f t="shared" si="22"/>
        <v>0</v>
      </c>
      <c r="D64" s="91">
        <f t="shared" si="23"/>
        <v>0</v>
      </c>
      <c r="E64" s="91">
        <f t="shared" si="24"/>
        <v>0</v>
      </c>
      <c r="F64" s="92">
        <f t="shared" si="25"/>
        <v>0</v>
      </c>
      <c r="G64" s="40"/>
      <c r="H64" s="29"/>
      <c r="I64" s="29"/>
      <c r="J64" s="29"/>
      <c r="K64" s="8"/>
      <c r="L64" s="30">
        <v>19</v>
      </c>
      <c r="M64" s="31">
        <f t="shared" si="26"/>
        <v>0</v>
      </c>
      <c r="N64" s="31">
        <f t="shared" si="21"/>
        <v>0</v>
      </c>
      <c r="O64" s="28">
        <f t="shared" si="27"/>
        <v>0</v>
      </c>
      <c r="Q64" s="32">
        <f t="shared" si="28"/>
        <v>0</v>
      </c>
      <c r="R64" s="33">
        <f t="shared" si="29"/>
        <v>0</v>
      </c>
      <c r="S64" s="34">
        <f t="shared" si="30"/>
        <v>0</v>
      </c>
      <c r="U64" s="32">
        <f t="shared" si="31"/>
        <v>0</v>
      </c>
      <c r="V64" s="33">
        <f t="shared" si="32"/>
        <v>0</v>
      </c>
      <c r="W64" s="34">
        <f t="shared" si="33"/>
        <v>0</v>
      </c>
      <c r="Y64" s="32">
        <f t="shared" si="34"/>
        <v>0</v>
      </c>
      <c r="Z64" s="33">
        <f t="shared" si="35"/>
        <v>0</v>
      </c>
      <c r="AA64" s="34">
        <f t="shared" si="36"/>
        <v>0</v>
      </c>
      <c r="AC64" s="32">
        <f t="shared" si="37"/>
        <v>0</v>
      </c>
      <c r="AD64" s="33">
        <f t="shared" si="38"/>
        <v>0</v>
      </c>
      <c r="AE64" s="34">
        <f t="shared" si="39"/>
        <v>0</v>
      </c>
      <c r="AG64" s="32">
        <f t="shared" si="40"/>
        <v>0</v>
      </c>
      <c r="AH64" s="33">
        <f t="shared" si="41"/>
        <v>0</v>
      </c>
      <c r="AI64" s="34">
        <f t="shared" si="42"/>
        <v>0</v>
      </c>
    </row>
    <row r="65" spans="1:35" ht="12.75" customHeight="1">
      <c r="A65" s="65"/>
      <c r="B65" s="88">
        <v>33</v>
      </c>
      <c r="C65" s="90">
        <f t="shared" si="22"/>
        <v>0</v>
      </c>
      <c r="D65" s="91">
        <f t="shared" si="23"/>
        <v>0</v>
      </c>
      <c r="E65" s="91">
        <f t="shared" si="24"/>
        <v>0</v>
      </c>
      <c r="F65" s="92">
        <f t="shared" si="25"/>
        <v>0</v>
      </c>
      <c r="G65" s="40"/>
      <c r="H65" s="29"/>
      <c r="I65" s="29"/>
      <c r="J65" s="29"/>
      <c r="K65" s="8"/>
      <c r="L65" s="30">
        <v>19</v>
      </c>
      <c r="M65" s="31">
        <f t="shared" si="26"/>
        <v>0</v>
      </c>
      <c r="N65" s="31">
        <f t="shared" si="21"/>
        <v>0</v>
      </c>
      <c r="O65" s="28">
        <f t="shared" si="27"/>
        <v>0</v>
      </c>
      <c r="Q65" s="32">
        <f t="shared" si="28"/>
        <v>0</v>
      </c>
      <c r="R65" s="33">
        <f t="shared" si="29"/>
        <v>0</v>
      </c>
      <c r="S65" s="34">
        <f t="shared" si="30"/>
        <v>0</v>
      </c>
      <c r="U65" s="32">
        <f t="shared" si="31"/>
        <v>0</v>
      </c>
      <c r="V65" s="33">
        <f t="shared" si="32"/>
        <v>0</v>
      </c>
      <c r="W65" s="34">
        <f t="shared" si="33"/>
        <v>0</v>
      </c>
      <c r="Y65" s="32">
        <f t="shared" si="34"/>
        <v>0</v>
      </c>
      <c r="Z65" s="33">
        <f t="shared" si="35"/>
        <v>0</v>
      </c>
      <c r="AA65" s="34">
        <f t="shared" si="36"/>
        <v>0</v>
      </c>
      <c r="AC65" s="32">
        <f t="shared" si="37"/>
        <v>0</v>
      </c>
      <c r="AD65" s="33">
        <f t="shared" si="38"/>
        <v>0</v>
      </c>
      <c r="AE65" s="34">
        <f t="shared" si="39"/>
        <v>0</v>
      </c>
      <c r="AG65" s="32">
        <f t="shared" si="40"/>
        <v>0</v>
      </c>
      <c r="AH65" s="33">
        <f t="shared" si="41"/>
        <v>0</v>
      </c>
      <c r="AI65" s="34">
        <f t="shared" si="42"/>
        <v>0</v>
      </c>
    </row>
    <row r="66" spans="1:35" ht="12.75" customHeight="1">
      <c r="A66" s="65"/>
      <c r="B66" s="88">
        <v>34</v>
      </c>
      <c r="C66" s="90">
        <f t="shared" si="22"/>
        <v>0</v>
      </c>
      <c r="D66" s="91">
        <f t="shared" si="23"/>
        <v>0</v>
      </c>
      <c r="E66" s="91">
        <f t="shared" si="24"/>
        <v>0</v>
      </c>
      <c r="F66" s="92">
        <f t="shared" si="25"/>
        <v>0</v>
      </c>
      <c r="G66" s="40"/>
      <c r="H66" s="29"/>
      <c r="I66" s="29"/>
      <c r="J66" s="29"/>
      <c r="K66" s="8"/>
      <c r="L66" s="30">
        <v>19</v>
      </c>
      <c r="M66" s="31">
        <f t="shared" si="26"/>
        <v>0</v>
      </c>
      <c r="N66" s="31">
        <f t="shared" si="21"/>
        <v>0</v>
      </c>
      <c r="O66" s="28">
        <f t="shared" si="27"/>
        <v>0</v>
      </c>
      <c r="Q66" s="32">
        <f t="shared" si="28"/>
        <v>0</v>
      </c>
      <c r="R66" s="33">
        <f t="shared" si="29"/>
        <v>0</v>
      </c>
      <c r="S66" s="34">
        <f t="shared" si="30"/>
        <v>0</v>
      </c>
      <c r="U66" s="32">
        <f t="shared" si="31"/>
        <v>0</v>
      </c>
      <c r="V66" s="33">
        <f t="shared" si="32"/>
        <v>0</v>
      </c>
      <c r="W66" s="34">
        <f t="shared" si="33"/>
        <v>0</v>
      </c>
      <c r="Y66" s="32">
        <f t="shared" si="34"/>
        <v>0</v>
      </c>
      <c r="Z66" s="33">
        <f t="shared" si="35"/>
        <v>0</v>
      </c>
      <c r="AA66" s="34">
        <f t="shared" si="36"/>
        <v>0</v>
      </c>
      <c r="AC66" s="32">
        <f t="shared" si="37"/>
        <v>0</v>
      </c>
      <c r="AD66" s="33">
        <f t="shared" si="38"/>
        <v>0</v>
      </c>
      <c r="AE66" s="34">
        <f t="shared" si="39"/>
        <v>0</v>
      </c>
      <c r="AG66" s="32">
        <f t="shared" si="40"/>
        <v>0</v>
      </c>
      <c r="AH66" s="33">
        <f t="shared" si="41"/>
        <v>0</v>
      </c>
      <c r="AI66" s="34">
        <f t="shared" si="42"/>
        <v>0</v>
      </c>
    </row>
    <row r="67" spans="1:35" ht="12.75" customHeight="1">
      <c r="A67" s="65"/>
      <c r="B67" s="88">
        <v>35</v>
      </c>
      <c r="C67" s="90">
        <f t="shared" si="22"/>
        <v>0</v>
      </c>
      <c r="D67" s="91">
        <f t="shared" si="23"/>
        <v>0</v>
      </c>
      <c r="E67" s="91">
        <f t="shared" si="24"/>
        <v>0</v>
      </c>
      <c r="F67" s="92">
        <f t="shared" si="25"/>
        <v>0</v>
      </c>
      <c r="G67" s="40"/>
      <c r="H67" s="29"/>
      <c r="I67" s="29"/>
      <c r="J67" s="29"/>
      <c r="K67" s="8"/>
      <c r="L67" s="30">
        <v>19</v>
      </c>
      <c r="M67" s="31">
        <f t="shared" si="26"/>
        <v>0</v>
      </c>
      <c r="N67" s="31">
        <f t="shared" si="21"/>
        <v>0</v>
      </c>
      <c r="O67" s="28">
        <f t="shared" si="27"/>
        <v>0</v>
      </c>
      <c r="Q67" s="32">
        <f t="shared" si="28"/>
        <v>0</v>
      </c>
      <c r="R67" s="33">
        <f t="shared" si="29"/>
        <v>0</v>
      </c>
      <c r="S67" s="34">
        <f t="shared" si="30"/>
        <v>0</v>
      </c>
      <c r="U67" s="32">
        <f t="shared" si="31"/>
        <v>0</v>
      </c>
      <c r="V67" s="33">
        <f t="shared" si="32"/>
        <v>0</v>
      </c>
      <c r="W67" s="34">
        <f t="shared" si="33"/>
        <v>0</v>
      </c>
      <c r="Y67" s="32">
        <f t="shared" si="34"/>
        <v>0</v>
      </c>
      <c r="Z67" s="33">
        <f t="shared" si="35"/>
        <v>0</v>
      </c>
      <c r="AA67" s="34">
        <f t="shared" si="36"/>
        <v>0</v>
      </c>
      <c r="AC67" s="32">
        <f t="shared" si="37"/>
        <v>0</v>
      </c>
      <c r="AD67" s="33">
        <f t="shared" si="38"/>
        <v>0</v>
      </c>
      <c r="AE67" s="34">
        <f t="shared" si="39"/>
        <v>0</v>
      </c>
      <c r="AG67" s="32">
        <f t="shared" si="40"/>
        <v>0</v>
      </c>
      <c r="AH67" s="33">
        <f t="shared" si="41"/>
        <v>0</v>
      </c>
      <c r="AI67" s="34">
        <f t="shared" si="42"/>
        <v>0</v>
      </c>
    </row>
    <row r="68" spans="1:35" ht="12.75" customHeight="1">
      <c r="A68" s="65"/>
      <c r="B68" s="88">
        <v>36</v>
      </c>
      <c r="C68" s="90">
        <f t="shared" si="22"/>
        <v>0</v>
      </c>
      <c r="D68" s="91">
        <f t="shared" si="23"/>
        <v>0</v>
      </c>
      <c r="E68" s="91">
        <f t="shared" si="24"/>
        <v>0</v>
      </c>
      <c r="F68" s="92">
        <f t="shared" si="25"/>
        <v>0</v>
      </c>
      <c r="G68" s="40"/>
      <c r="H68" s="29"/>
      <c r="I68" s="29"/>
      <c r="J68" s="29"/>
      <c r="K68" s="8"/>
      <c r="L68" s="30">
        <v>19</v>
      </c>
      <c r="M68" s="31">
        <f t="shared" si="26"/>
        <v>0</v>
      </c>
      <c r="N68" s="31">
        <f t="shared" si="21"/>
        <v>0</v>
      </c>
      <c r="O68" s="28">
        <f t="shared" si="27"/>
        <v>0</v>
      </c>
      <c r="Q68" s="32">
        <f t="shared" si="28"/>
        <v>0</v>
      </c>
      <c r="R68" s="33">
        <f t="shared" si="29"/>
        <v>0</v>
      </c>
      <c r="S68" s="34">
        <f t="shared" si="30"/>
        <v>0</v>
      </c>
      <c r="U68" s="32">
        <f t="shared" si="31"/>
        <v>0</v>
      </c>
      <c r="V68" s="33">
        <f t="shared" si="32"/>
        <v>0</v>
      </c>
      <c r="W68" s="34">
        <f t="shared" si="33"/>
        <v>0</v>
      </c>
      <c r="Y68" s="32">
        <f t="shared" si="34"/>
        <v>0</v>
      </c>
      <c r="Z68" s="33">
        <f t="shared" si="35"/>
        <v>0</v>
      </c>
      <c r="AA68" s="34">
        <f t="shared" si="36"/>
        <v>0</v>
      </c>
      <c r="AC68" s="32">
        <f t="shared" si="37"/>
        <v>0</v>
      </c>
      <c r="AD68" s="33">
        <f t="shared" si="38"/>
        <v>0</v>
      </c>
      <c r="AE68" s="34">
        <f t="shared" si="39"/>
        <v>0</v>
      </c>
      <c r="AG68" s="32">
        <f t="shared" si="40"/>
        <v>0</v>
      </c>
      <c r="AH68" s="33">
        <f t="shared" si="41"/>
        <v>0</v>
      </c>
      <c r="AI68" s="34">
        <f t="shared" si="42"/>
        <v>0</v>
      </c>
    </row>
    <row r="69" spans="1:35" ht="12.75" customHeight="1">
      <c r="A69" s="65"/>
      <c r="B69" s="88">
        <v>37</v>
      </c>
      <c r="C69" s="90">
        <f t="shared" si="22"/>
        <v>0</v>
      </c>
      <c r="D69" s="91">
        <f t="shared" si="23"/>
        <v>0</v>
      </c>
      <c r="E69" s="91">
        <f t="shared" si="24"/>
        <v>0</v>
      </c>
      <c r="F69" s="92">
        <f t="shared" si="25"/>
        <v>0</v>
      </c>
      <c r="G69" s="40"/>
      <c r="H69" s="29"/>
      <c r="I69" s="29"/>
      <c r="J69" s="29"/>
      <c r="K69" s="8"/>
      <c r="L69" s="30">
        <v>19</v>
      </c>
      <c r="M69" s="31">
        <f t="shared" si="26"/>
        <v>0</v>
      </c>
      <c r="N69" s="31">
        <f t="shared" si="21"/>
        <v>0</v>
      </c>
      <c r="O69" s="28">
        <f t="shared" si="27"/>
        <v>0</v>
      </c>
      <c r="Q69" s="32">
        <f t="shared" si="28"/>
        <v>0</v>
      </c>
      <c r="R69" s="33">
        <f t="shared" si="29"/>
        <v>0</v>
      </c>
      <c r="S69" s="34">
        <f t="shared" si="30"/>
        <v>0</v>
      </c>
      <c r="U69" s="32">
        <f t="shared" si="31"/>
        <v>0</v>
      </c>
      <c r="V69" s="33">
        <f t="shared" si="32"/>
        <v>0</v>
      </c>
      <c r="W69" s="34">
        <f t="shared" si="33"/>
        <v>0</v>
      </c>
      <c r="Y69" s="32">
        <f t="shared" si="34"/>
        <v>0</v>
      </c>
      <c r="Z69" s="33">
        <f t="shared" si="35"/>
        <v>0</v>
      </c>
      <c r="AA69" s="34">
        <f t="shared" si="36"/>
        <v>0</v>
      </c>
      <c r="AC69" s="32">
        <f t="shared" si="37"/>
        <v>0</v>
      </c>
      <c r="AD69" s="33">
        <f t="shared" si="38"/>
        <v>0</v>
      </c>
      <c r="AE69" s="34">
        <f t="shared" si="39"/>
        <v>0</v>
      </c>
      <c r="AG69" s="32">
        <f t="shared" si="40"/>
        <v>0</v>
      </c>
      <c r="AH69" s="33">
        <f t="shared" si="41"/>
        <v>0</v>
      </c>
      <c r="AI69" s="34">
        <f t="shared" si="42"/>
        <v>0</v>
      </c>
    </row>
    <row r="70" spans="1:35" ht="12.75" customHeight="1">
      <c r="A70" s="65"/>
      <c r="B70" s="88">
        <v>38</v>
      </c>
      <c r="C70" s="90">
        <f t="shared" si="22"/>
        <v>0</v>
      </c>
      <c r="D70" s="91">
        <f t="shared" si="23"/>
        <v>0</v>
      </c>
      <c r="E70" s="91">
        <f t="shared" si="24"/>
        <v>0</v>
      </c>
      <c r="F70" s="92">
        <f t="shared" si="25"/>
        <v>0</v>
      </c>
      <c r="G70" s="40"/>
      <c r="H70" s="29"/>
      <c r="I70" s="29"/>
      <c r="J70" s="29"/>
      <c r="K70" s="8"/>
      <c r="L70" s="30">
        <v>19</v>
      </c>
      <c r="M70" s="31">
        <f t="shared" si="26"/>
        <v>0</v>
      </c>
      <c r="N70" s="31">
        <f t="shared" si="21"/>
        <v>0</v>
      </c>
      <c r="O70" s="28">
        <f t="shared" si="27"/>
        <v>0</v>
      </c>
      <c r="Q70" s="32">
        <f t="shared" si="28"/>
        <v>0</v>
      </c>
      <c r="R70" s="33">
        <f t="shared" si="29"/>
        <v>0</v>
      </c>
      <c r="S70" s="34">
        <f t="shared" si="30"/>
        <v>0</v>
      </c>
      <c r="U70" s="32">
        <f t="shared" si="31"/>
        <v>0</v>
      </c>
      <c r="V70" s="33">
        <f t="shared" si="32"/>
        <v>0</v>
      </c>
      <c r="W70" s="34">
        <f t="shared" si="33"/>
        <v>0</v>
      </c>
      <c r="Y70" s="32">
        <f t="shared" si="34"/>
        <v>0</v>
      </c>
      <c r="Z70" s="33">
        <f t="shared" si="35"/>
        <v>0</v>
      </c>
      <c r="AA70" s="34">
        <f t="shared" si="36"/>
        <v>0</v>
      </c>
      <c r="AC70" s="32">
        <f t="shared" si="37"/>
        <v>0</v>
      </c>
      <c r="AD70" s="33">
        <f t="shared" si="38"/>
        <v>0</v>
      </c>
      <c r="AE70" s="34">
        <f t="shared" si="39"/>
        <v>0</v>
      </c>
      <c r="AG70" s="32">
        <f t="shared" si="40"/>
        <v>0</v>
      </c>
      <c r="AH70" s="33">
        <f t="shared" si="41"/>
        <v>0</v>
      </c>
      <c r="AI70" s="34">
        <f t="shared" si="42"/>
        <v>0</v>
      </c>
    </row>
    <row r="71" spans="1:35" ht="12.75" customHeight="1">
      <c r="A71" s="65"/>
      <c r="B71" s="88">
        <v>39</v>
      </c>
      <c r="C71" s="90">
        <f t="shared" si="22"/>
        <v>0</v>
      </c>
      <c r="D71" s="91">
        <f t="shared" si="23"/>
        <v>0</v>
      </c>
      <c r="E71" s="91">
        <f t="shared" si="24"/>
        <v>0</v>
      </c>
      <c r="F71" s="92">
        <f t="shared" si="25"/>
        <v>0</v>
      </c>
      <c r="G71" s="40"/>
      <c r="H71" s="29"/>
      <c r="I71" s="29"/>
      <c r="J71" s="29"/>
      <c r="K71" s="8"/>
      <c r="L71" s="30">
        <v>19</v>
      </c>
      <c r="M71" s="31">
        <f t="shared" si="26"/>
        <v>0</v>
      </c>
      <c r="N71" s="31">
        <f t="shared" si="21"/>
        <v>0</v>
      </c>
      <c r="O71" s="28">
        <f t="shared" si="27"/>
        <v>0</v>
      </c>
      <c r="Q71" s="32">
        <f t="shared" si="28"/>
        <v>0</v>
      </c>
      <c r="R71" s="33">
        <f t="shared" si="29"/>
        <v>0</v>
      </c>
      <c r="S71" s="34">
        <f t="shared" si="30"/>
        <v>0</v>
      </c>
      <c r="U71" s="32">
        <f t="shared" si="31"/>
        <v>0</v>
      </c>
      <c r="V71" s="33">
        <f t="shared" si="32"/>
        <v>0</v>
      </c>
      <c r="W71" s="34">
        <f t="shared" si="33"/>
        <v>0</v>
      </c>
      <c r="Y71" s="32">
        <f t="shared" si="34"/>
        <v>0</v>
      </c>
      <c r="Z71" s="33">
        <f t="shared" si="35"/>
        <v>0</v>
      </c>
      <c r="AA71" s="34">
        <f t="shared" si="36"/>
        <v>0</v>
      </c>
      <c r="AC71" s="32">
        <f t="shared" si="37"/>
        <v>0</v>
      </c>
      <c r="AD71" s="33">
        <f t="shared" si="38"/>
        <v>0</v>
      </c>
      <c r="AE71" s="34">
        <f t="shared" si="39"/>
        <v>0</v>
      </c>
      <c r="AG71" s="32">
        <f t="shared" si="40"/>
        <v>0</v>
      </c>
      <c r="AH71" s="33">
        <f t="shared" si="41"/>
        <v>0</v>
      </c>
      <c r="AI71" s="34">
        <f t="shared" si="42"/>
        <v>0</v>
      </c>
    </row>
    <row r="72" spans="1:35" ht="12.75" customHeight="1" thickBot="1">
      <c r="A72" s="65"/>
      <c r="B72" s="88">
        <v>40</v>
      </c>
      <c r="C72" s="90">
        <f t="shared" si="22"/>
        <v>0</v>
      </c>
      <c r="D72" s="91">
        <f t="shared" si="23"/>
        <v>0</v>
      </c>
      <c r="E72" s="91">
        <f t="shared" si="24"/>
        <v>0</v>
      </c>
      <c r="F72" s="92">
        <f>IF(AND(C75=0,C72&lt;&gt;0),"0",F71-C72)</f>
        <v>0</v>
      </c>
      <c r="G72" s="40"/>
      <c r="H72" s="29"/>
      <c r="I72" s="29"/>
      <c r="J72" s="29"/>
      <c r="K72" s="8"/>
      <c r="L72" s="30">
        <v>19</v>
      </c>
      <c r="M72" s="31">
        <f t="shared" si="26"/>
        <v>0</v>
      </c>
      <c r="N72" s="31">
        <f t="shared" si="21"/>
        <v>0</v>
      </c>
      <c r="O72" s="28">
        <f t="shared" si="27"/>
        <v>0</v>
      </c>
      <c r="Q72" s="32">
        <f t="shared" si="28"/>
        <v>0</v>
      </c>
      <c r="R72" s="33">
        <f t="shared" si="29"/>
        <v>0</v>
      </c>
      <c r="S72" s="34">
        <f t="shared" si="30"/>
        <v>0</v>
      </c>
      <c r="U72" s="32">
        <f t="shared" si="31"/>
        <v>0</v>
      </c>
      <c r="V72" s="33">
        <f t="shared" si="32"/>
        <v>0</v>
      </c>
      <c r="W72" s="34">
        <f t="shared" si="33"/>
        <v>0</v>
      </c>
      <c r="Y72" s="32">
        <f t="shared" si="34"/>
        <v>0</v>
      </c>
      <c r="Z72" s="33">
        <f t="shared" si="35"/>
        <v>0</v>
      </c>
      <c r="AA72" s="34">
        <f t="shared" si="36"/>
        <v>0</v>
      </c>
      <c r="AC72" s="32">
        <f t="shared" si="37"/>
        <v>0</v>
      </c>
      <c r="AD72" s="33">
        <f t="shared" si="38"/>
        <v>0</v>
      </c>
      <c r="AE72" s="34">
        <f t="shared" si="39"/>
        <v>0</v>
      </c>
      <c r="AG72" s="32">
        <f t="shared" si="40"/>
        <v>0</v>
      </c>
      <c r="AH72" s="33">
        <f t="shared" si="41"/>
        <v>0</v>
      </c>
      <c r="AI72" s="34">
        <f t="shared" si="42"/>
        <v>0</v>
      </c>
    </row>
    <row r="73" spans="1:35" ht="13.5" customHeight="1" thickBot="1" thickTop="1">
      <c r="A73" s="65"/>
      <c r="B73" s="93" t="s">
        <v>35</v>
      </c>
      <c r="C73" s="94">
        <f>SUM(C33:C72)</f>
        <v>0</v>
      </c>
      <c r="D73" s="94">
        <f>SUM(D33:D72)</f>
        <v>0</v>
      </c>
      <c r="E73" s="94">
        <f>SUM(E33:E72)</f>
        <v>0</v>
      </c>
      <c r="F73" s="94" t="s">
        <v>0</v>
      </c>
      <c r="G73" s="40"/>
      <c r="H73" s="29"/>
      <c r="I73" s="29"/>
      <c r="J73" s="29"/>
      <c r="K73" s="8"/>
      <c r="L73" s="35" t="s">
        <v>0</v>
      </c>
      <c r="M73" s="36">
        <f>SUM(M33:M52)</f>
        <v>0</v>
      </c>
      <c r="N73" s="37" t="s">
        <v>0</v>
      </c>
      <c r="O73" s="38" t="s">
        <v>0</v>
      </c>
      <c r="Q73" s="36">
        <f>SUM(Q33:Q52)</f>
        <v>0</v>
      </c>
      <c r="R73" s="36">
        <f>SUM(R33:R52)</f>
        <v>0</v>
      </c>
      <c r="S73" s="36">
        <f>SUM(S33:S52)</f>
        <v>0</v>
      </c>
      <c r="T73" s="2" t="s">
        <v>0</v>
      </c>
      <c r="U73" s="36">
        <f>SUM(U33:U52)</f>
        <v>0</v>
      </c>
      <c r="V73" s="36">
        <f>SUM(V33:V52)</f>
        <v>0</v>
      </c>
      <c r="Y73" s="36">
        <f>SUM(Y33:Y52)</f>
        <v>0</v>
      </c>
      <c r="Z73" s="36">
        <f>SUM(Z33:Z52)</f>
        <v>0</v>
      </c>
      <c r="AA73" s="36">
        <f>SUM(AA33:AA52)</f>
        <v>0</v>
      </c>
      <c r="AC73" s="36">
        <f>SUM(AC33:AC52)</f>
        <v>0</v>
      </c>
      <c r="AD73" s="36">
        <f>SUM(AD33:AD52)</f>
        <v>0</v>
      </c>
      <c r="AE73" s="36">
        <f>SUM(AE33:AE52)</f>
        <v>0</v>
      </c>
      <c r="AG73" s="36">
        <f>SUM(AG33:AG52)</f>
        <v>0</v>
      </c>
      <c r="AH73" s="36">
        <f>SUM(AH33:AH52)</f>
        <v>0</v>
      </c>
      <c r="AI73" s="36">
        <f>SUM(AI33:AI52)</f>
        <v>0</v>
      </c>
    </row>
    <row r="74" ht="13.5" thickTop="1">
      <c r="K74" s="29"/>
    </row>
    <row r="75" spans="2:6" ht="12.75">
      <c r="B75" s="2" t="s">
        <v>28</v>
      </c>
      <c r="F75" s="108"/>
    </row>
    <row r="76" spans="2:6" ht="12.75">
      <c r="B76" s="2" t="s">
        <v>27</v>
      </c>
      <c r="F76" s="109" t="s">
        <v>39</v>
      </c>
    </row>
    <row r="77" spans="1:6" ht="12.75">
      <c r="A77" s="65"/>
      <c r="B77" s="65" t="s">
        <v>0</v>
      </c>
      <c r="C77" s="65"/>
      <c r="D77" s="65"/>
      <c r="E77" s="65"/>
      <c r="F77" s="65"/>
    </row>
    <row r="78" spans="1:6" ht="12.75">
      <c r="A78" s="65"/>
      <c r="B78" s="65"/>
      <c r="C78" s="65"/>
      <c r="D78" s="65"/>
      <c r="E78" s="65"/>
      <c r="F78" s="65"/>
    </row>
    <row r="79" spans="1:6" ht="12.75">
      <c r="A79" s="65"/>
      <c r="B79" s="65"/>
      <c r="C79" s="65"/>
      <c r="D79" s="65"/>
      <c r="E79" s="65"/>
      <c r="F79" s="65"/>
    </row>
    <row r="80" spans="1:6" ht="12.75">
      <c r="A80" s="65"/>
      <c r="B80" s="65"/>
      <c r="C80" s="65"/>
      <c r="D80" s="65"/>
      <c r="E80" s="65"/>
      <c r="F80" s="65"/>
    </row>
    <row r="81" spans="1:6" ht="12.75">
      <c r="A81" s="65"/>
      <c r="B81" s="65"/>
      <c r="C81" s="65"/>
      <c r="D81" s="65"/>
      <c r="E81" s="65"/>
      <c r="F81" s="65"/>
    </row>
    <row r="82" spans="1:6" ht="12.75">
      <c r="A82" s="65"/>
      <c r="B82" s="65"/>
      <c r="C82" s="65"/>
      <c r="D82" s="65"/>
      <c r="E82" s="65"/>
      <c r="F82" s="65"/>
    </row>
    <row r="83" spans="1:6" ht="12.75">
      <c r="A83" s="65"/>
      <c r="B83" s="65"/>
      <c r="C83" s="65"/>
      <c r="D83" s="65"/>
      <c r="E83" s="65"/>
      <c r="F83" s="65"/>
    </row>
    <row r="84" spans="1:6" ht="12.75">
      <c r="A84" s="65"/>
      <c r="B84" s="65"/>
      <c r="C84" s="65"/>
      <c r="D84" s="65"/>
      <c r="E84" s="65"/>
      <c r="F84" s="65"/>
    </row>
    <row r="85" spans="1:6" ht="12.75">
      <c r="A85" s="65"/>
      <c r="B85" s="65"/>
      <c r="C85" s="65"/>
      <c r="D85" s="65"/>
      <c r="E85" s="65"/>
      <c r="F85" s="65"/>
    </row>
    <row r="86" spans="1:6" ht="12.75">
      <c r="A86" s="65"/>
      <c r="B86" s="65"/>
      <c r="C86" s="65"/>
      <c r="D86" s="65"/>
      <c r="E86" s="65"/>
      <c r="F86" s="65"/>
    </row>
    <row r="87" spans="1:6" ht="12.75">
      <c r="A87" s="65"/>
      <c r="B87" s="65"/>
      <c r="C87" s="65"/>
      <c r="D87" s="65"/>
      <c r="E87" s="65"/>
      <c r="F87" s="65"/>
    </row>
    <row r="3013" ht="7.5" customHeight="1"/>
    <row r="4905" ht="0.75" customHeight="1"/>
  </sheetData>
  <sheetProtection password="C632" sheet="1" objects="1" scenarios="1" selectLockedCells="1"/>
  <mergeCells count="2">
    <mergeCell ref="B30:F30"/>
    <mergeCell ref="C31:E31"/>
  </mergeCells>
  <printOptions horizontalCentered="1"/>
  <pageMargins left="0" right="0" top="0.1968503937007874" bottom="0" header="0" footer="0.5118110236220472"/>
  <pageSetup horizontalDpi="1200" verticalDpi="1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de calcul - Tableau de remboursement - Règlement d'emprunt</dc:title>
  <dc:subject/>
  <dc:creator/>
  <cp:keywords/>
  <dc:description/>
  <cp:lastModifiedBy>camartin</cp:lastModifiedBy>
  <cp:lastPrinted>2006-12-14T14:20:14Z</cp:lastPrinted>
  <dcterms:created xsi:type="dcterms:W3CDTF">2003-04-10T14:21:37Z</dcterms:created>
  <dcterms:modified xsi:type="dcterms:W3CDTF">2010-08-12T20:26:12Z</dcterms:modified>
  <cp:category/>
  <cp:version/>
  <cp:contentType/>
  <cp:contentStatus/>
</cp:coreProperties>
</file>